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" yWindow="108" windowWidth="12120" windowHeight="9120" tabRatio="501" activeTab="0"/>
  </bookViews>
  <sheets>
    <sheet name="Conditions_Particulières" sheetId="1" r:id="rId1"/>
    <sheet name="Annexe_1" sheetId="2" r:id="rId2"/>
    <sheet name="Annexe_2" sheetId="3" r:id="rId3"/>
    <sheet name="Annexe_3" sheetId="4" r:id="rId4"/>
    <sheet name="Annexe_4" sheetId="5" r:id="rId5"/>
  </sheets>
  <definedNames>
    <definedName name="_Toc161812074" localSheetId="1">'Annexe_1'!$A$1</definedName>
    <definedName name="_Toc161812074" localSheetId="2">'Annexe_2'!$A$1</definedName>
    <definedName name="_Toc161812074" localSheetId="3">'Annexe_3'!$A$1</definedName>
    <definedName name="_Toc161812074" localSheetId="4">'Annexe_4'!$A$1</definedName>
    <definedName name="_xlnm.Print_Area" localSheetId="1">'Annexe_1'!$A$1:$E$27</definedName>
    <definedName name="_xlnm.Print_Area" localSheetId="2">'Annexe_2'!$A$1:$E$26</definedName>
    <definedName name="_xlnm.Print_Area" localSheetId="3">'Annexe_3'!$A$1:$E$38</definedName>
    <definedName name="_xlnm.Print_Area" localSheetId="4">'Annexe_4'!$A$1:$E$31</definedName>
    <definedName name="_xlnm.Print_Area" localSheetId="0">'Conditions_Particulières'!$A$1:$K$178</definedName>
  </definedNames>
  <calcPr fullCalcOnLoad="1"/>
</workbook>
</file>

<file path=xl/sharedStrings.xml><?xml version="1.0" encoding="utf-8"?>
<sst xmlns="http://schemas.openxmlformats.org/spreadsheetml/2006/main" count="184" uniqueCount="160">
  <si>
    <t>m2</t>
  </si>
  <si>
    <t>Société :</t>
  </si>
  <si>
    <t>Adresse du Siège Social :</t>
  </si>
  <si>
    <t>Adresse :</t>
  </si>
  <si>
    <t>Capital :</t>
  </si>
  <si>
    <t>Nom du représentant légal :</t>
  </si>
  <si>
    <t>Fonction :</t>
  </si>
  <si>
    <t>kWc</t>
  </si>
  <si>
    <t>forme juridique</t>
  </si>
  <si>
    <t>raison sociale</t>
  </si>
  <si>
    <r>
      <t xml:space="preserve">Surface de la </t>
    </r>
    <r>
      <rPr>
        <i/>
        <sz val="10"/>
        <rFont val="Arial"/>
        <family val="2"/>
      </rPr>
      <t>Toiture</t>
    </r>
    <r>
      <rPr>
        <sz val="10"/>
        <rFont val="Arial"/>
        <family val="2"/>
      </rPr>
      <t xml:space="preserve"> :</t>
    </r>
  </si>
  <si>
    <t>Annexe 1</t>
  </si>
  <si>
    <t>Bâtiment - Plan cadastral - Plan de l’Emplacement Loué</t>
  </si>
  <si>
    <t>Section</t>
  </si>
  <si>
    <t>N°</t>
  </si>
  <si>
    <t>Lieudit</t>
  </si>
  <si>
    <t>Surface</t>
  </si>
  <si>
    <t>Ci-joint plan cadastral, schéma d’implantation des capteurs, description du local technique.</t>
  </si>
  <si>
    <t>Annexe 2</t>
  </si>
  <si>
    <t>Annexe 3</t>
  </si>
  <si>
    <r>
      <t xml:space="preserve">Le </t>
    </r>
    <r>
      <rPr>
        <i/>
        <sz val="10"/>
        <rFont val="Arial"/>
        <family val="2"/>
      </rPr>
      <t>Bâtiment</t>
    </r>
    <r>
      <rPr>
        <sz val="10"/>
        <rFont val="Arial"/>
        <family val="2"/>
      </rPr>
      <t xml:space="preserve"> est situé sur des terrains cadastré comme suit :</t>
    </r>
  </si>
  <si>
    <r>
      <t xml:space="preserve">Le </t>
    </r>
    <r>
      <rPr>
        <b/>
        <i/>
        <sz val="10"/>
        <rFont val="Arial"/>
        <family val="2"/>
      </rPr>
      <t>Bâtiment</t>
    </r>
  </si>
  <si>
    <t>* : rayer la mention inutile</t>
  </si>
  <si>
    <t>Annexe 4</t>
  </si>
  <si>
    <t>Collectivité :</t>
  </si>
  <si>
    <t>Commune :</t>
  </si>
  <si>
    <t>Constructions :</t>
  </si>
  <si>
    <t xml:space="preserve"> </t>
  </si>
  <si>
    <t>1 - La Personne publique :</t>
  </si>
  <si>
    <t>2 - La Société :</t>
  </si>
  <si>
    <t xml:space="preserve">3 - Localisation de l'occupation </t>
  </si>
  <si>
    <t>Conditions Particulières</t>
  </si>
  <si>
    <t>Site :</t>
  </si>
  <si>
    <t xml:space="preserve">Convention d'Occupation Temporaire </t>
  </si>
  <si>
    <t>Marque / type</t>
  </si>
  <si>
    <t>mois</t>
  </si>
  <si>
    <t>ans</t>
  </si>
  <si>
    <t>7 - Indemnités (montants en euros H.T.)</t>
  </si>
  <si>
    <t>Dûment habilitée aux fins des présentes</t>
  </si>
  <si>
    <t>Fait à :  ………………………….</t>
  </si>
  <si>
    <t>Le :    …………………………….</t>
  </si>
  <si>
    <t>=</t>
  </si>
  <si>
    <t>Références cadastrales du site :</t>
  </si>
  <si>
    <t>Capacités</t>
  </si>
  <si>
    <t>m²</t>
  </si>
  <si>
    <t>Tension entrée/sortie (volts)</t>
  </si>
  <si>
    <t>Conditions Particulières (suite)</t>
  </si>
  <si>
    <t>4 - Caractéristiques de l'Équipement</t>
  </si>
  <si>
    <t>a - modules photovoltaiques :</t>
  </si>
  <si>
    <t>b - Onduleurs :</t>
  </si>
  <si>
    <t>c - Poste de tranformation :</t>
  </si>
  <si>
    <t>REDn = F + Vn</t>
  </si>
  <si>
    <t>6 - Calcul de la redevance (montant en euros H.T.)</t>
  </si>
  <si>
    <t>Nbe</t>
  </si>
  <si>
    <t>Délibérations donnant autorisation de signature de la présente convention :</t>
  </si>
  <si>
    <t>FORMULES  DE  CALCUL</t>
  </si>
  <si>
    <t>Formule générale de la redevance annuelle</t>
  </si>
  <si>
    <t>ISE=</t>
  </si>
  <si>
    <t xml:space="preserve">             6.2 - terme variable annuel  (Vn)</t>
  </si>
  <si>
    <t>Conditions Particulières (fin)</t>
  </si>
  <si>
    <t>MIA max =</t>
  </si>
  <si>
    <t>Exemples de calcul pour période de suspension d'exploitation intervenant entre les années 1 et 14</t>
  </si>
  <si>
    <t>Exemples de calcul pour période de suspension d'exploitation intervenant entre les années 15 et 20</t>
  </si>
  <si>
    <t>Délai de suspension d'exploitation (jours)  de</t>
  </si>
  <si>
    <t>Délai de suspension d'exploitation (jours) supérieur à</t>
  </si>
  <si>
    <t>entreprise</t>
  </si>
  <si>
    <t>collectivité</t>
  </si>
  <si>
    <r>
      <t xml:space="preserve">Surface de la toiture,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  (facultatif) :</t>
    </r>
  </si>
  <si>
    <t>5 - Durée de la Convention (a + b) avec :</t>
  </si>
  <si>
    <t>8 - Montant prévisionnel d'investissement :</t>
  </si>
  <si>
    <t xml:space="preserve">   (cf. détail en ANNEXE 4 des présentes Conditions Particulières, à réactualiser après travaux)</t>
  </si>
  <si>
    <r>
      <t>PEn</t>
    </r>
    <r>
      <rPr>
        <i/>
        <sz val="12"/>
        <rFont val="Arial"/>
        <family val="2"/>
      </rPr>
      <t xml:space="preserve"> : Production annuelle d'électricité (kWh/an) à l'année n</t>
    </r>
  </si>
  <si>
    <r>
      <t>TVA</t>
    </r>
    <r>
      <rPr>
        <i/>
        <sz val="12"/>
        <rFont val="Arial"/>
        <family val="2"/>
      </rPr>
      <t xml:space="preserve"> en vigueur applicable au taux de : </t>
    </r>
    <r>
      <rPr>
        <b/>
        <i/>
        <sz val="12"/>
        <rFont val="Arial"/>
        <family val="2"/>
      </rPr>
      <t>8,5 %</t>
    </r>
  </si>
  <si>
    <t>Définition des paramètres ci-dessus :</t>
  </si>
  <si>
    <r>
      <t xml:space="preserve">PTI : </t>
    </r>
    <r>
      <rPr>
        <i/>
        <sz val="12"/>
        <rFont val="Arial"/>
        <family val="2"/>
      </rPr>
      <t>Puissance totale installée</t>
    </r>
  </si>
  <si>
    <r>
      <t xml:space="preserve"> </t>
    </r>
    <r>
      <rPr>
        <i/>
        <sz val="12"/>
        <rFont val="Arial"/>
        <family val="2"/>
      </rPr>
      <t>pour une production annuelle d'électricité estimée  PEn de :</t>
    </r>
  </si>
  <si>
    <t>Exemple de calcul à titre indicatif :</t>
  </si>
  <si>
    <t>Hotel du Département - 2, rue de la Source                                              97400 SAINT-DENIS</t>
  </si>
  <si>
    <t>Dûment habilité aux fins des présentes</t>
  </si>
  <si>
    <t>(les montants théoriques ci-dessus sont donnés à titre indicatif en valeur 2009, à euro constant et ne tiennent pas</t>
  </si>
  <si>
    <r>
      <t>ð</t>
    </r>
    <r>
      <rPr>
        <i/>
        <sz val="11"/>
        <rFont val="Arial"/>
        <family val="2"/>
      </rPr>
      <t>Redevance totale cumulée sur 20 ans =</t>
    </r>
  </si>
  <si>
    <t>PLAN  PREVISIONNEL INDICATIF DES TRAVAUX (CALEPINAGE)</t>
  </si>
  <si>
    <t>compte d’exploitation prévisionnel de l’opération</t>
  </si>
  <si>
    <t xml:space="preserve"> montant prévisionnel détaillé des investissements,</t>
  </si>
  <si>
    <r>
      <t xml:space="preserve">ð </t>
    </r>
    <r>
      <rPr>
        <i/>
        <sz val="12"/>
        <rFont val="Arial"/>
        <family val="2"/>
      </rPr>
      <t xml:space="preserve">Délibération de la Commission Permanente du Conseil Général  du  </t>
    </r>
  </si>
  <si>
    <r>
      <t xml:space="preserve">ð </t>
    </r>
    <r>
      <rPr>
        <i/>
        <sz val="12"/>
        <rFont val="Arial"/>
        <family val="2"/>
      </rPr>
      <t>Délibération de la Commission Permanente du Conseil Général  du</t>
    </r>
  </si>
  <si>
    <t>c - Délai d'exploitation des équipements</t>
  </si>
  <si>
    <t>a - Délai de préparation/réalisation des travaux</t>
  </si>
  <si>
    <t>CONTRACTUELLES</t>
  </si>
  <si>
    <t>Valeur indicative pour</t>
  </si>
  <si>
    <r>
      <t xml:space="preserve">TEDFo : </t>
    </r>
    <r>
      <rPr>
        <i/>
        <sz val="12"/>
        <rFont val="Arial"/>
        <family val="2"/>
      </rPr>
      <t xml:space="preserve">Tarif initial de rachat de  l'énergie par EDF à la date de signature du contrat </t>
    </r>
  </si>
  <si>
    <r>
      <t xml:space="preserve">9 - Cession de la convention - Location de l'Equipement </t>
    </r>
    <r>
      <rPr>
        <i/>
        <sz val="12"/>
        <rFont val="Arial"/>
        <family val="2"/>
      </rPr>
      <t>(cf. article 17 des CG)</t>
    </r>
  </si>
  <si>
    <t xml:space="preserve">avec P1 =    </t>
  </si>
  <si>
    <t xml:space="preserve">avec P2 =    </t>
  </si>
  <si>
    <t>€ HT/kWh</t>
  </si>
  <si>
    <t>concernant l'attribution aux entreprises des différents sites de l'appel à projets photovoltaiques N°2</t>
  </si>
  <si>
    <t xml:space="preserve">Les présentes Conditions Particulières sont indissociables </t>
  </si>
  <si>
    <t xml:space="preserve">des Conditions Générales constitutives de la Convention </t>
  </si>
  <si>
    <r>
      <t>Surface équipée                                        S</t>
    </r>
    <r>
      <rPr>
        <b/>
        <vertAlign val="subscript"/>
        <sz val="12"/>
        <rFont val="Arial"/>
        <family val="2"/>
      </rPr>
      <t>EQ</t>
    </r>
    <r>
      <rPr>
        <b/>
        <sz val="12"/>
        <rFont val="Arial"/>
        <family val="2"/>
      </rPr>
      <t xml:space="preserve"> =</t>
    </r>
  </si>
  <si>
    <t xml:space="preserve">  Puissance totale installée (+/- 10%)        PTI = </t>
  </si>
  <si>
    <t>b - Délai de raccordement au réseau public EDF</t>
  </si>
  <si>
    <t xml:space="preserve">MONTANT  </t>
  </si>
  <si>
    <t>EN EUROS H.T.</t>
  </si>
  <si>
    <t xml:space="preserve">F = Mo X PTI </t>
  </si>
  <si>
    <t xml:space="preserve">             6.1 - terme fixe annuel (loyer) :  </t>
  </si>
  <si>
    <r>
      <t xml:space="preserve">          -   De l'année n = 1 à 12 ,        </t>
    </r>
  </si>
  <si>
    <t xml:space="preserve">Vn1  = P1 x PEn x TEDFn </t>
  </si>
  <si>
    <t xml:space="preserve">          -   De l'année n = 13 à 20 ,      </t>
  </si>
  <si>
    <t xml:space="preserve"> Vn2 = P2 x PEn x TEDFn </t>
  </si>
  <si>
    <r>
      <t>V</t>
    </r>
    <r>
      <rPr>
        <b/>
        <vertAlign val="subscript"/>
        <sz val="12"/>
        <rFont val="Arial"/>
        <family val="2"/>
      </rPr>
      <t>n1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</si>
  <si>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n2</t>
    </r>
    <r>
      <rPr>
        <b/>
        <sz val="12"/>
        <rFont val="Arial"/>
        <family val="2"/>
      </rPr>
      <t xml:space="preserve"> =</t>
    </r>
  </si>
  <si>
    <t>L'actualisation annuelle de la redevance REDn se fera conformément à l'article 9.4 des Conditions Générales</t>
  </si>
  <si>
    <t>Soit un Rm de :</t>
  </si>
  <si>
    <r>
      <t>ð</t>
    </r>
    <r>
      <rPr>
        <i/>
        <sz val="11"/>
        <rFont val="Arial"/>
        <family val="2"/>
      </rPr>
      <t>Montant de la redevance annuelle à l'année n (n compris entre 13 et 20) : REDn</t>
    </r>
  </si>
  <si>
    <r>
      <t>ð</t>
    </r>
    <r>
      <rPr>
        <i/>
        <sz val="11"/>
        <rFont val="Arial"/>
        <family val="2"/>
      </rPr>
      <t>Montant de la redevance annuelle à l'année n (n compris entre 1 et 12) :   REDn</t>
    </r>
  </si>
  <si>
    <r>
      <t xml:space="preserve">P1 et P2 : </t>
    </r>
    <r>
      <rPr>
        <i/>
        <sz val="12"/>
        <rFont val="Arial"/>
        <family val="2"/>
      </rPr>
      <t>valeur de pourcentage         avec</t>
    </r>
    <r>
      <rPr>
        <b/>
        <i/>
        <sz val="12"/>
        <rFont val="Arial"/>
        <family val="2"/>
      </rPr>
      <t xml:space="preserve"> P1</t>
    </r>
    <r>
      <rPr>
        <b/>
        <i/>
        <u val="single"/>
        <sz val="12"/>
        <rFont val="Arial"/>
        <family val="2"/>
      </rPr>
      <t xml:space="preserve"> &gt;</t>
    </r>
    <r>
      <rPr>
        <b/>
        <i/>
        <sz val="12"/>
        <rFont val="Arial"/>
        <family val="2"/>
      </rPr>
      <t xml:space="preserve"> 3 %  et    P2 </t>
    </r>
    <r>
      <rPr>
        <b/>
        <i/>
        <u val="single"/>
        <sz val="12"/>
        <rFont val="Arial"/>
        <family val="2"/>
      </rPr>
      <t>&gt;</t>
    </r>
    <r>
      <rPr>
        <b/>
        <i/>
        <sz val="12"/>
        <rFont val="Arial"/>
        <family val="2"/>
      </rPr>
      <t xml:space="preserve"> 3 % </t>
    </r>
  </si>
  <si>
    <r>
      <t xml:space="preserve">Mo : </t>
    </r>
    <r>
      <rPr>
        <i/>
        <sz val="12"/>
        <rFont val="Arial"/>
        <family val="2"/>
      </rPr>
      <t xml:space="preserve">ratio en €/kWc                                avec </t>
    </r>
    <r>
      <rPr>
        <b/>
        <i/>
        <sz val="12"/>
        <rFont val="Arial"/>
        <family val="2"/>
      </rPr>
      <t xml:space="preserve">Mo </t>
    </r>
    <r>
      <rPr>
        <b/>
        <i/>
        <u val="single"/>
        <sz val="12"/>
        <rFont val="Arial"/>
        <family val="2"/>
      </rPr>
      <t xml:space="preserve">&gt; </t>
    </r>
    <r>
      <rPr>
        <b/>
        <i/>
        <sz val="12"/>
        <rFont val="Arial"/>
        <family val="2"/>
      </rPr>
      <t>25</t>
    </r>
  </si>
  <si>
    <r>
      <t xml:space="preserve">Rm : </t>
    </r>
    <r>
      <rPr>
        <i/>
        <sz val="12"/>
        <rFont val="Arial"/>
        <family val="2"/>
      </rPr>
      <t>Rendement moyen des modules (en kWh/kWc/an)</t>
    </r>
  </si>
  <si>
    <r>
      <t>7.1 - En cas de résiliation anticipée</t>
    </r>
    <r>
      <rPr>
        <b/>
        <i/>
        <sz val="12"/>
        <rFont val="Arial"/>
        <family val="2"/>
      </rPr>
      <t xml:space="preserve"> par la PERSONNE PUBLIQUE :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cf.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article 8.1 des Conditions Générales</t>
    </r>
  </si>
  <si>
    <r>
      <t xml:space="preserve">         </t>
    </r>
    <r>
      <rPr>
        <b/>
        <i/>
        <sz val="11"/>
        <rFont val="Arial"/>
        <family val="2"/>
      </rPr>
      <t xml:space="preserve"> MIj</t>
    </r>
    <r>
      <rPr>
        <i/>
        <sz val="11"/>
        <rFont val="Arial"/>
        <family val="2"/>
      </rPr>
      <t xml:space="preserve"> : Montant d'indemnité journalière</t>
    </r>
  </si>
  <si>
    <r>
      <t xml:space="preserve">        </t>
    </r>
    <r>
      <rPr>
        <b/>
        <i/>
        <sz val="11"/>
        <rFont val="Arial"/>
        <family val="2"/>
      </rPr>
      <t xml:space="preserve">  Dj </t>
    </r>
    <r>
      <rPr>
        <i/>
        <sz val="11"/>
        <rFont val="Arial"/>
        <family val="2"/>
      </rPr>
      <t xml:space="preserve">: Durée d'arrêt de production de la centrale en jours avec </t>
    </r>
    <r>
      <rPr>
        <b/>
        <i/>
        <sz val="11"/>
        <rFont val="Arial"/>
        <family val="2"/>
      </rPr>
      <t xml:space="preserve">Dj </t>
    </r>
    <r>
      <rPr>
        <b/>
        <i/>
        <u val="single"/>
        <sz val="11"/>
        <rFont val="Arial"/>
        <family val="2"/>
      </rPr>
      <t>&gt;</t>
    </r>
    <r>
      <rPr>
        <b/>
        <i/>
        <sz val="11"/>
        <rFont val="Arial"/>
        <family val="2"/>
      </rPr>
      <t xml:space="preserve"> 30</t>
    </r>
  </si>
  <si>
    <r>
      <t>7.2 - En cas d'intervention de la PERSONNE PUBLIQUE</t>
    </r>
    <r>
      <rPr>
        <b/>
        <i/>
        <sz val="12"/>
        <rFont val="Arial"/>
        <family val="2"/>
      </rPr>
      <t xml:space="preserve">: </t>
    </r>
    <r>
      <rPr>
        <i/>
        <sz val="12"/>
        <rFont val="Arial"/>
        <family val="2"/>
      </rPr>
      <t>cf.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article 11 des Conditions Générales</t>
    </r>
  </si>
  <si>
    <r>
      <t>avec</t>
    </r>
    <r>
      <rPr>
        <b/>
        <i/>
        <sz val="11"/>
        <rFont val="Arial"/>
        <family val="2"/>
      </rPr>
      <t xml:space="preserve"> MIj =</t>
    </r>
  </si>
  <si>
    <r>
      <t>Avec</t>
    </r>
    <r>
      <rPr>
        <b/>
        <i/>
        <sz val="11"/>
        <rFont val="Arial"/>
        <family val="2"/>
      </rPr>
      <t xml:space="preserve"> H %</t>
    </r>
    <r>
      <rPr>
        <i/>
        <sz val="11"/>
        <rFont val="Arial"/>
        <family val="2"/>
      </rPr>
      <t xml:space="preserve"> : pourcentage de modules hors service </t>
    </r>
  </si>
  <si>
    <r>
      <t xml:space="preserve">ISE = (PTI </t>
    </r>
    <r>
      <rPr>
        <sz val="12"/>
        <rFont val="Arial"/>
        <family val="2"/>
      </rPr>
      <t>x</t>
    </r>
    <r>
      <rPr>
        <b/>
        <sz val="12"/>
        <rFont val="Arial"/>
        <family val="2"/>
      </rPr>
      <t xml:space="preserve"> H%) </t>
    </r>
    <r>
      <rPr>
        <sz val="12"/>
        <rFont val="Arial"/>
        <family val="2"/>
      </rPr>
      <t>x</t>
    </r>
    <r>
      <rPr>
        <b/>
        <sz val="12"/>
        <rFont val="Arial"/>
        <family val="2"/>
      </rPr>
      <t xml:space="preserve"> MIj </t>
    </r>
    <r>
      <rPr>
        <sz val="12"/>
        <rFont val="Arial"/>
        <family val="2"/>
      </rPr>
      <t>x</t>
    </r>
    <r>
      <rPr>
        <b/>
        <sz val="12"/>
        <rFont val="Arial"/>
        <family val="2"/>
      </rPr>
      <t xml:space="preserve"> Dj</t>
    </r>
  </si>
  <si>
    <r>
      <t>avec</t>
    </r>
    <r>
      <rPr>
        <b/>
        <i/>
        <sz val="11"/>
        <rFont val="Arial"/>
        <family val="2"/>
      </rPr>
      <t xml:space="preserve"> Idr =</t>
    </r>
  </si>
  <si>
    <t>IFD = Nmod x Pmod x Idr</t>
  </si>
  <si>
    <r>
      <t>Avec</t>
    </r>
    <r>
      <rPr>
        <b/>
        <i/>
        <sz val="11"/>
        <rFont val="Arial"/>
        <family val="2"/>
      </rPr>
      <t xml:space="preserve"> Nmod</t>
    </r>
    <r>
      <rPr>
        <i/>
        <sz val="11"/>
        <rFont val="Arial"/>
        <family val="2"/>
      </rPr>
      <t xml:space="preserve"> : nombre de modules démontés </t>
    </r>
  </si>
  <si>
    <t>kWh/kWc/an</t>
  </si>
  <si>
    <t>(PTI x Rm x TEDFn) - F</t>
  </si>
  <si>
    <t xml:space="preserve">ISE max = </t>
  </si>
  <si>
    <t>ISE max</t>
  </si>
  <si>
    <t xml:space="preserve">SOIT  </t>
  </si>
  <si>
    <t xml:space="preserve">SOIT </t>
  </si>
  <si>
    <t xml:space="preserve">         7.2.1 - Indemnité de suspension d'exploitation partielle ou totale de la centrale (ISE)</t>
  </si>
  <si>
    <t xml:space="preserve">          7.2.2  - Indemnité pour frais de démontage / remontage des modules (IFD)</t>
  </si>
  <si>
    <t xml:space="preserve">          7.2.3 - Plafond annuel de l'ISE :             </t>
  </si>
  <si>
    <t xml:space="preserve">        calculé sur  Rm de</t>
  </si>
  <si>
    <t>LA PERSONNE PUBLIQUE</t>
  </si>
  <si>
    <t>LA SOCIETE</t>
  </si>
  <si>
    <t xml:space="preserve">des travaux préparatoires à la pose des modules (changement de vis de fixation défaillantes, </t>
  </si>
  <si>
    <t xml:space="preserve">petites reprises d'étanchéité sous la zone de pose,... ) s'élève à : </t>
  </si>
  <si>
    <t xml:space="preserve">Le montant des provisions budgétées par LA SOCIETE et  affectée à la réalisation </t>
  </si>
  <si>
    <t>10 - Autres Conditions Particulières à définir, si nécessaire, par le candidat</t>
  </si>
  <si>
    <r>
      <t xml:space="preserve">         Pmod : </t>
    </r>
    <r>
      <rPr>
        <i/>
        <sz val="11"/>
        <rFont val="Arial"/>
        <family val="2"/>
      </rPr>
      <t>Puissance unitaire d'un module (en Wc)</t>
    </r>
  </si>
  <si>
    <r>
      <t xml:space="preserve">        </t>
    </r>
    <r>
      <rPr>
        <b/>
        <i/>
        <sz val="11"/>
        <rFont val="Arial"/>
        <family val="2"/>
      </rPr>
      <t xml:space="preserve"> Idr </t>
    </r>
    <r>
      <rPr>
        <i/>
        <sz val="11"/>
        <rFont val="Arial"/>
        <family val="2"/>
      </rPr>
      <t>: Ratio  (en €/Wc)</t>
    </r>
  </si>
  <si>
    <t>Rm =</t>
  </si>
  <si>
    <t>€ HT/ kWc</t>
  </si>
  <si>
    <t xml:space="preserve">avec Mo =     </t>
  </si>
  <si>
    <t>compte de l'actualisation des valeurs par application de l'article 9.4 des CG)</t>
  </si>
  <si>
    <t>Nota : l'IFD n'est applicable qu'au-delà du seuil fixé par l'article 11.3 des Conditions Générales)</t>
  </si>
  <si>
    <t>La valeur du plafond d'indemnités est actualisable selon le coefficient L de l'article 9.4 des Conditions Générales</t>
  </si>
  <si>
    <t>En deux exemplaires originaux,</t>
  </si>
  <si>
    <t xml:space="preserve">……..  (rapport N° …….) </t>
  </si>
  <si>
    <t xml:space="preserve">…….  (rapport N° …... ) </t>
  </si>
  <si>
    <t>DEPARTEMENT DE LA REUNION</t>
  </si>
  <si>
    <t>Mr Cyrille MELCHIOR</t>
  </si>
  <si>
    <t>Président du Conseil Général</t>
  </si>
  <si>
    <r>
      <t>avec TEDF</t>
    </r>
    <r>
      <rPr>
        <b/>
        <i/>
        <vertAlign val="subscript"/>
        <sz val="12"/>
        <rFont val="Arial"/>
        <family val="2"/>
      </rPr>
      <t xml:space="preserve">2020 </t>
    </r>
    <r>
      <rPr>
        <b/>
        <i/>
        <sz val="12"/>
        <rFont val="Arial"/>
        <family val="2"/>
      </rPr>
      <t>=</t>
    </r>
  </si>
  <si>
    <t>Nota : l'ISE n' est applicable qu'au delà de la durée fixée à l'article 11.2 des Conditions Générales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</si>
</sst>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€&quot;_-;\-* #,##0&quot; €&quot;_-;_-* &quot;-&quot;&quot; €&quot;_-;_-@_-"/>
    <numFmt numFmtId="165" formatCode="_-* #,##0_ _€_-;\-* #,##0_ _€_-;_-* &quot;-&quot;_ _€_-;_-@_-"/>
    <numFmt numFmtId="166" formatCode="_-* #,##0.00&quot; €&quot;_-;\-* #,##0.00&quot; €&quot;_-;_-* &quot;-&quot;??&quot; €&quot;_-;_-@_-"/>
    <numFmt numFmtId="167" formatCode="_-* #,##0.00_ _€_-;\-* #,##0.00_ _€_-;_-* &quot;-&quot;??_ _€_-;_-@_-"/>
    <numFmt numFmtId="168" formatCode="_ * #,##0.00_ \ [$€-1]_ ;_ * \-#,##0.00\ \ [$€-1]_ ;_ * &quot;-&quot;??_ \ [$€-1]_ ;_ @_ "/>
    <numFmt numFmtId="169" formatCode="_ * #,##0_ \ [$€-1]_ ;_ * \-#,##0\ \ [$€-1]_ ;_ * &quot;-&quot;??_ \ [$€-1]_ ;_ @_ "/>
    <numFmt numFmtId="170" formatCode="#,##0.000"/>
    <numFmt numFmtId="171" formatCode="_-* #,##0&quot; €&quot;_-;\-* #,##0&quot; €&quot;_-;_-* &quot;-&quot;??&quot; €&quot;_-;_-@_-"/>
    <numFmt numFmtId="172" formatCode="#,##0.00&quot; €/Wc&quot;;\-#,##0.00&quot; €&quot;"/>
    <numFmt numFmtId="173" formatCode="#,##0.00&quot; €/kWc/jour&quot;;\-#,##0.00&quot; €&quot;"/>
    <numFmt numFmtId="174" formatCode="0.0%"/>
    <numFmt numFmtId="175" formatCode="_-* #,##0.00&quot; €/an&quot;_-;\-* #,##0.00&quot; €&quot;_-;_-* &quot;-&quot;??&quot; €&quot;_-;_-@_-"/>
    <numFmt numFmtId="176" formatCode="#,##0&quot; Wc&quot;;\-#,##0&quot; €&quot;"/>
    <numFmt numFmtId="177" formatCode="_-* #,##0_ _€_-;\-* #,##0_ _€_-;_-* &quot;-&quot;??_ _€_-;_-@_-"/>
    <numFmt numFmtId="178" formatCode="#,##0.0&quot; €/kWc&quot;;\-#,##0.0&quot; €&quot;"/>
    <numFmt numFmtId="179" formatCode="_-* #,##0.00&quot;kWh/an&quot;_-;\-* #,##0.00&quot; €&quot;_-;_-* &quot;-&quot;??&quot; €&quot;_-;_-@_-"/>
    <numFmt numFmtId="180" formatCode="_-* #,##0.0&quot;kWh/an&quot;_-;\-* #,##0.0&quot; €&quot;_-;_-* &quot;-&quot;??&quot; €&quot;_-;_-@_-"/>
    <numFmt numFmtId="181" formatCode="_-* #,##0&quot;kWh/an&quot;_-;\-* #,##0&quot; €&quot;_-;_-* &quot;-&quot;??&quot; €&quot;_-;_-@_-"/>
    <numFmt numFmtId="182" formatCode="_-* #,##0&quot;  kWh/an&quot;_-;\-* #,##0&quot; €&quot;_-;_-* &quot;-&quot;??&quot; €&quot;_-;_-@_-"/>
    <numFmt numFmtId="183" formatCode="_-* #,##0.0&quot; €&quot;_-;\-* #,##0.0&quot; €&quot;_-;_-* &quot;-&quot;??&quot; €&quot;_-;_-@_-"/>
    <numFmt numFmtId="184" formatCode="_-* #,##0.0_ _€_-;\-* #,##0.0_ _€_-;_-* &quot;-&quot;??_ _€_-;_-@_-"/>
    <numFmt numFmtId="185" formatCode="#,##0&quot; heures&quot;;\-#,##0&quot; €&quot;"/>
    <numFmt numFmtId="186" formatCode="_-* #,##0.000\ _€_-;\-* #,##0.000\ _€_-;_-* &quot;-&quot;???\ _€_-;_-@_-"/>
    <numFmt numFmtId="187" formatCode="_-* #,##0.0&quot; €/an&quot;_-;\-* #,##0.0&quot; €&quot;_-;_-* &quot;-&quot;??&quot; €&quot;_-;_-@_-"/>
    <numFmt numFmtId="188" formatCode="_-* #,##0&quot; €/an&quot;_-;\-* #,##0&quot; €&quot;_-;_-* &quot;-&quot;??&quot; €&quot;_-;_-@_-"/>
    <numFmt numFmtId="189" formatCode="#,##0&quot; heures/an&quot;;\-#,##0&quot; €&quot;"/>
    <numFmt numFmtId="190" formatCode="#,##0&quot; heure/ans&quot;;\-#,##0&quot; €&quot;"/>
    <numFmt numFmtId="191" formatCode="#,##0&quot; heures/an)&quot;;\-#,##0&quot; €&quot;"/>
    <numFmt numFmtId="192" formatCode="_-* #,##0&quot; € H.T./an&quot;_-;\-* #,##0&quot; €&quot;_-;_-* &quot;-&quot;??&quot; €&quot;_-;_-@_-"/>
    <numFmt numFmtId="193" formatCode="_-* #,##0&quot; € H.T.&quot;_-;\-* #,##0&quot; €&quot;_-;_-* &quot;-&quot;??&quot; €&quot;_-;_-@_-"/>
    <numFmt numFmtId="194" formatCode="#,##0&quot; €/kWc&quot;;\-#,##0&quot; €&quot;"/>
    <numFmt numFmtId="195" formatCode="d\o\u\rs"/>
    <numFmt numFmtId="196" formatCode="#,##0&quot;jours&quot;;\-#,##0&quot; €&quot;"/>
    <numFmt numFmtId="197" formatCode="#,##0&quot;  jours&quot;;\-#,##0&quot; €&quot;"/>
    <numFmt numFmtId="198" formatCode="#,##0&quot;  jours pendant les 14 premières années&quot;;\-#,##0&quot; €&quot;"/>
    <numFmt numFmtId="199" formatCode="#,##0&quot; jours pendant les 14 premières années&quot;;\-#,##0&quot; €&quot;"/>
    <numFmt numFmtId="200" formatCode="#,##0&quot;  jours entre l'anée 1 et 14&quot;;\-#,##0&quot; €&quot;"/>
    <numFmt numFmtId="201" formatCode="#,##0&quot;  jours entre l'année 1 et 14&quot;;\-#,##0&quot; €&quot;"/>
    <numFmt numFmtId="202" formatCode="_-* #,##0.0&quot; € H.T./an&quot;_-;\-* #,##0.0&quot; €&quot;_-;_-* &quot;-&quot;??&quot; €&quot;_-;_-@_-"/>
    <numFmt numFmtId="203" formatCode="_-* #,##0.00&quot; € H.T./an&quot;_-;\-* #,##0.00&quot; €&quot;_-;_-* &quot;-&quot;??&quot; €&quot;_-;_-@_-"/>
    <numFmt numFmtId="204" formatCode="_-* #,##0.00&quot; € H.T.&quot;_-;\-* #,##0.00&quot; €&quot;_-;_-* &quot;-&quot;??&quot; €&quot;_-;_-@_-"/>
    <numFmt numFmtId="205" formatCode="_-* #,##0.0&quot; € H.T.&quot;_-;\-* #,##0.0&quot; €&quot;_-;_-* &quot;-&quot;??&quot; €&quot;_-;_-@_-"/>
    <numFmt numFmtId="206" formatCode="&quot;Vrai&quot;;&quot;Vrai&quot;;&quot;Faux&quot;"/>
    <numFmt numFmtId="207" formatCode="&quot;Actif&quot;;&quot;Actif&quot;;&quot;Inactif&quot;"/>
    <numFmt numFmtId="208" formatCode="#,##0&quot; kWh/kWc/an)&quot;;\-#,##0&quot; €&quot;"/>
    <numFmt numFmtId="209" formatCode="_-* #,##0.000\ [$€-1]_-;\-* #,##0.000\ [$€-1]_-;_-* &quot;-&quot;???\ [$€-1]_-;_-@_-"/>
    <numFmt numFmtId="210" formatCode="#,##0&quot; kWh/kWc/an&quot;;\-#,##0&quot; €&quot;"/>
    <numFmt numFmtId="211" formatCode="_-* #,##0.000_ _€_-;\-* #,##0.000_ _€_-;_-* &quot;-&quot;??_ _€_-;_-@_-"/>
    <numFmt numFmtId="212" formatCode="_-* #,##0.0&quot; € /an&quot;_-;\-* #,##0.0&quot; €&quot;_-;_-* &quot;-&quot;??&quot; €&quot;_-;_-@_-"/>
    <numFmt numFmtId="213" formatCode="_-* #,##0.0&quot; € HT /an&quot;_-;\-* #,##0.0&quot; €&quot;_-;_-* &quot;-&quot;??&quot; €&quot;_-;_-@_-"/>
    <numFmt numFmtId="214" formatCode="_-* #,##0&quot; € HT /an&quot;_-;\-* #,##0&quot; €&quot;_-;_-* &quot;-&quot;??&quot; €&quot;_-;_-@_-"/>
  </numFmts>
  <fonts count="9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24"/>
      <name val="Verdana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i/>
      <sz val="26"/>
      <name val="Arial"/>
      <family val="2"/>
    </font>
    <font>
      <sz val="12"/>
      <name val="Wingdings"/>
      <family val="0"/>
    </font>
    <font>
      <i/>
      <sz val="11"/>
      <color indexed="9"/>
      <name val="Arial"/>
      <family val="2"/>
    </font>
    <font>
      <b/>
      <i/>
      <u val="single"/>
      <sz val="10"/>
      <name val="Arial"/>
      <family val="2"/>
    </font>
    <font>
      <i/>
      <sz val="12"/>
      <name val="Wingdings"/>
      <family val="0"/>
    </font>
    <font>
      <i/>
      <sz val="12"/>
      <color indexed="10"/>
      <name val="Arial"/>
      <family val="2"/>
    </font>
    <font>
      <sz val="12"/>
      <name val="Verdana"/>
      <family val="0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4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i/>
      <sz val="11"/>
      <name val="Wingdings"/>
      <family val="0"/>
    </font>
    <font>
      <sz val="12"/>
      <name val="Symbol"/>
      <family val="1"/>
    </font>
    <font>
      <b/>
      <sz val="18"/>
      <name val="Arial"/>
      <family val="2"/>
    </font>
    <font>
      <b/>
      <i/>
      <vertAlign val="subscript"/>
      <sz val="12"/>
      <name val="Arial"/>
      <family val="2"/>
    </font>
    <font>
      <b/>
      <sz val="12"/>
      <name val="Verdana"/>
      <family val="0"/>
    </font>
    <font>
      <b/>
      <i/>
      <u val="single"/>
      <sz val="12"/>
      <name val="Arial"/>
      <family val="2"/>
    </font>
    <font>
      <b/>
      <sz val="20"/>
      <name val="Arial"/>
      <family val="2"/>
    </font>
    <font>
      <b/>
      <i/>
      <u val="single"/>
      <sz val="11"/>
      <name val="Arial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17"/>
      </right>
      <top style="hair">
        <color indexed="17"/>
      </top>
      <bottom style="hair">
        <color indexed="17"/>
      </bottom>
    </border>
    <border>
      <left style="thin"/>
      <right style="hair">
        <color indexed="17"/>
      </right>
      <top style="thin"/>
      <bottom style="hair">
        <color indexed="17"/>
      </bottom>
    </border>
    <border>
      <left style="hair">
        <color indexed="17"/>
      </left>
      <right style="hair">
        <color indexed="17"/>
      </right>
      <top style="thin"/>
      <bottom style="hair">
        <color indexed="17"/>
      </bottom>
    </border>
    <border>
      <left style="hair">
        <color indexed="17"/>
      </left>
      <right style="thin"/>
      <top style="thin"/>
      <bottom style="hair">
        <color indexed="17"/>
      </bottom>
    </border>
    <border>
      <left style="thin"/>
      <right style="thin"/>
      <top style="thin"/>
      <bottom style="thin"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 style="thin"/>
      <right style="hair">
        <color indexed="17"/>
      </right>
      <top style="hair">
        <color indexed="17"/>
      </top>
      <bottom style="thin"/>
    </border>
    <border>
      <left style="hair">
        <color indexed="17"/>
      </left>
      <right style="hair">
        <color indexed="17"/>
      </right>
      <top style="hair">
        <color indexed="17"/>
      </top>
      <bottom style="thin"/>
    </border>
    <border>
      <left style="hair">
        <color indexed="17"/>
      </left>
      <right style="thin"/>
      <top style="hair">
        <color indexed="17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17"/>
      </right>
      <top style="thin"/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166" fontId="0" fillId="0" borderId="0" applyFont="0" applyFill="0" applyBorder="0" applyAlignment="0" applyProtection="0"/>
    <xf numFmtId="0" fontId="7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5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 indent="4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justify"/>
    </xf>
    <xf numFmtId="0" fontId="8" fillId="0" borderId="0" xfId="0" applyFont="1" applyAlignment="1">
      <alignment horizontal="right" vertical="center"/>
    </xf>
    <xf numFmtId="3" fontId="19" fillId="34" borderId="22" xfId="0" applyNumberFormat="1" applyFont="1" applyFill="1" applyBorder="1" applyAlignment="1" applyProtection="1">
      <alignment horizontal="left" vertical="center"/>
      <protection locked="0"/>
    </xf>
    <xf numFmtId="0" fontId="21" fillId="34" borderId="23" xfId="0" applyFont="1" applyFill="1" applyBorder="1" applyAlignment="1" applyProtection="1">
      <alignment vertical="center"/>
      <protection locked="0"/>
    </xf>
    <xf numFmtId="0" fontId="19" fillId="34" borderId="24" xfId="0" applyFont="1" applyFill="1" applyBorder="1" applyAlignment="1" applyProtection="1">
      <alignment vertical="center"/>
      <protection locked="0"/>
    </xf>
    <xf numFmtId="0" fontId="19" fillId="34" borderId="25" xfId="0" applyFont="1" applyFill="1" applyBorder="1" applyAlignment="1" applyProtection="1">
      <alignment vertical="center"/>
      <protection locked="0"/>
    </xf>
    <xf numFmtId="3" fontId="2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27" xfId="0" applyFont="1" applyFill="1" applyBorder="1" applyAlignment="1" applyProtection="1">
      <alignment horizontal="left" vertical="center"/>
      <protection locked="0"/>
    </xf>
    <xf numFmtId="0" fontId="19" fillId="34" borderId="2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7" fontId="19" fillId="0" borderId="0" xfId="47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/>
      <protection/>
    </xf>
    <xf numFmtId="167" fontId="6" fillId="0" borderId="0" xfId="47" applyFont="1" applyAlignment="1" applyProtection="1">
      <alignment/>
      <protection/>
    </xf>
    <xf numFmtId="166" fontId="20" fillId="0" borderId="0" xfId="43" applyFont="1" applyFill="1" applyBorder="1" applyAlignment="1" applyProtection="1">
      <alignment horizontal="left" vertical="center" wrapText="1"/>
      <protection/>
    </xf>
    <xf numFmtId="166" fontId="20" fillId="0" borderId="0" xfId="43" applyFont="1" applyFill="1" applyBorder="1" applyAlignment="1" applyProtection="1">
      <alignment vertical="center" wrapText="1"/>
      <protection/>
    </xf>
    <xf numFmtId="174" fontId="20" fillId="0" borderId="0" xfId="0" applyNumberFormat="1" applyFont="1" applyFill="1" applyBorder="1" applyAlignment="1" applyProtection="1">
      <alignment/>
      <protection/>
    </xf>
    <xf numFmtId="174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 vertical="center"/>
      <protection/>
    </xf>
    <xf numFmtId="6" fontId="22" fillId="0" borderId="0" xfId="43" applyNumberFormat="1" applyFont="1" applyFill="1" applyBorder="1" applyAlignment="1" applyProtection="1" quotePrefix="1">
      <alignment horizontal="center" readingOrder="1"/>
      <protection/>
    </xf>
    <xf numFmtId="0" fontId="21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66" fontId="20" fillId="35" borderId="0" xfId="43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171" fontId="22" fillId="36" borderId="0" xfId="43" applyNumberFormat="1" applyFont="1" applyFill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21" fillId="34" borderId="32" xfId="0" applyFont="1" applyFill="1" applyBorder="1" applyAlignment="1" applyProtection="1">
      <alignment vertical="center"/>
      <protection locked="0"/>
    </xf>
    <xf numFmtId="0" fontId="21" fillId="34" borderId="33" xfId="0" applyFont="1" applyFill="1" applyBorder="1" applyAlignment="1" applyProtection="1">
      <alignment vertical="center"/>
      <protection locked="0"/>
    </xf>
    <xf numFmtId="0" fontId="20" fillId="34" borderId="26" xfId="0" applyFont="1" applyFill="1" applyBorder="1" applyAlignment="1" applyProtection="1">
      <alignment/>
      <protection locked="0"/>
    </xf>
    <xf numFmtId="0" fontId="20" fillId="34" borderId="26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/>
      <protection locked="0"/>
    </xf>
    <xf numFmtId="166" fontId="27" fillId="0" borderId="0" xfId="4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  <protection/>
    </xf>
    <xf numFmtId="166" fontId="7" fillId="0" borderId="0" xfId="43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68" fontId="7" fillId="0" borderId="34" xfId="0" applyNumberFormat="1" applyFont="1" applyFill="1" applyBorder="1" applyAlignment="1" applyProtection="1">
      <alignment horizontal="center" vertical="center" wrapText="1"/>
      <protection/>
    </xf>
    <xf numFmtId="175" fontId="20" fillId="0" borderId="0" xfId="43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188" fontId="10" fillId="0" borderId="0" xfId="0" applyNumberFormat="1" applyFont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73" fontId="20" fillId="0" borderId="0" xfId="43" applyNumberFormat="1" applyFont="1" applyFill="1" applyBorder="1" applyAlignment="1" applyProtection="1">
      <alignment horizontal="right"/>
      <protection locked="0"/>
    </xf>
    <xf numFmtId="182" fontId="6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197" fontId="15" fillId="0" borderId="0" xfId="0" applyNumberFormat="1" applyFont="1" applyFill="1" applyAlignment="1" applyProtection="1">
      <alignment horizontal="center" vertical="center"/>
      <protection/>
    </xf>
    <xf numFmtId="171" fontId="22" fillId="0" borderId="0" xfId="43" applyNumberFormat="1" applyFont="1" applyFill="1" applyBorder="1" applyAlignment="1" applyProtection="1">
      <alignment/>
      <protection/>
    </xf>
    <xf numFmtId="0" fontId="20" fillId="0" borderId="31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188" fontId="22" fillId="0" borderId="0" xfId="43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97" fontId="9" fillId="0" borderId="0" xfId="0" applyNumberFormat="1" applyFont="1" applyFill="1" applyAlignment="1" applyProtection="1">
      <alignment horizontal="left" vertical="center"/>
      <protection/>
    </xf>
    <xf numFmtId="188" fontId="11" fillId="0" borderId="26" xfId="43" applyNumberFormat="1" applyFont="1" applyFill="1" applyBorder="1" applyAlignment="1" applyProtection="1">
      <alignment/>
      <protection/>
    </xf>
    <xf numFmtId="192" fontId="20" fillId="0" borderId="0" xfId="43" applyNumberFormat="1" applyFont="1" applyFill="1" applyBorder="1" applyAlignment="1" applyProtection="1">
      <alignment horizontal="center" vertical="center" wrapText="1"/>
      <protection/>
    </xf>
    <xf numFmtId="166" fontId="22" fillId="0" borderId="0" xfId="43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20" fillId="34" borderId="34" xfId="0" applyFont="1" applyFill="1" applyBorder="1" applyAlignment="1" applyProtection="1">
      <alignment horizontal="center" vertical="center" wrapText="1"/>
      <protection locked="0"/>
    </xf>
    <xf numFmtId="0" fontId="20" fillId="34" borderId="35" xfId="0" applyFont="1" applyFill="1" applyBorder="1" applyAlignment="1" applyProtection="1">
      <alignment horizontal="center" vertical="center" wrapText="1"/>
      <protection locked="0"/>
    </xf>
    <xf numFmtId="0" fontId="20" fillId="34" borderId="30" xfId="0" applyFont="1" applyFill="1" applyBorder="1" applyAlignment="1" applyProtection="1">
      <alignment horizontal="left" vertical="center"/>
      <protection locked="0"/>
    </xf>
    <xf numFmtId="0" fontId="35" fillId="34" borderId="0" xfId="0" applyFont="1" applyFill="1" applyBorder="1" applyAlignment="1" applyProtection="1">
      <alignment horizontal="left" vertical="center"/>
      <protection locked="0"/>
    </xf>
    <xf numFmtId="0" fontId="35" fillId="34" borderId="36" xfId="0" applyFont="1" applyFill="1" applyBorder="1" applyAlignment="1" applyProtection="1">
      <alignment horizontal="left" vertical="center"/>
      <protection locked="0"/>
    </xf>
    <xf numFmtId="177" fontId="20" fillId="34" borderId="37" xfId="47" applyNumberFormat="1" applyFont="1" applyFill="1" applyBorder="1" applyAlignment="1" applyProtection="1">
      <alignment vertical="center"/>
      <protection locked="0"/>
    </xf>
    <xf numFmtId="0" fontId="20" fillId="0" borderId="3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/>
      <protection/>
    </xf>
    <xf numFmtId="0" fontId="9" fillId="34" borderId="0" xfId="47" applyNumberFormat="1" applyFont="1" applyFill="1" applyAlignment="1" applyProtection="1">
      <alignment horizontal="right" vertical="center"/>
      <protection/>
    </xf>
    <xf numFmtId="171" fontId="24" fillId="36" borderId="0" xfId="43" applyNumberFormat="1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6" fillId="0" borderId="38" xfId="0" applyFont="1" applyFill="1" applyBorder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 horizontal="right" vertical="center" wrapText="1"/>
      <protection/>
    </xf>
    <xf numFmtId="166" fontId="6" fillId="0" borderId="0" xfId="43" applyFont="1" applyAlignme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182" fontId="36" fillId="0" borderId="0" xfId="0" applyNumberFormat="1" applyFont="1" applyFill="1" applyBorder="1" applyAlignment="1" applyProtection="1">
      <alignment horizontal="left" vertical="center" wrapText="1"/>
      <protection/>
    </xf>
    <xf numFmtId="192" fontId="41" fillId="0" borderId="0" xfId="43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188" fontId="37" fillId="36" borderId="0" xfId="43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hidden="1"/>
    </xf>
    <xf numFmtId="167" fontId="40" fillId="0" borderId="0" xfId="47" applyFont="1" applyAlignment="1" applyProtection="1">
      <alignment/>
      <protection hidden="1"/>
    </xf>
    <xf numFmtId="171" fontId="20" fillId="35" borderId="0" xfId="43" applyNumberFormat="1" applyFont="1" applyFill="1" applyBorder="1" applyAlignment="1" applyProtection="1">
      <alignment/>
      <protection/>
    </xf>
    <xf numFmtId="171" fontId="37" fillId="36" borderId="0" xfId="43" applyNumberFormat="1" applyFont="1" applyFill="1" applyBorder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8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9" fontId="43" fillId="0" borderId="0" xfId="53" applyFont="1" applyFill="1" applyBorder="1" applyAlignment="1" applyProtection="1">
      <alignment horizontal="center"/>
      <protection locked="0"/>
    </xf>
    <xf numFmtId="174" fontId="2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168" fontId="19" fillId="34" borderId="39" xfId="0" applyNumberFormat="1" applyFont="1" applyFill="1" applyBorder="1" applyAlignment="1" applyProtection="1">
      <alignment horizontal="center" vertical="center"/>
      <protection locked="0"/>
    </xf>
    <xf numFmtId="168" fontId="19" fillId="34" borderId="40" xfId="0" applyNumberFormat="1" applyFont="1" applyFill="1" applyBorder="1" applyAlignment="1" applyProtection="1">
      <alignment horizontal="center" vertical="center"/>
      <protection locked="0"/>
    </xf>
    <xf numFmtId="168" fontId="19" fillId="34" borderId="41" xfId="0" applyNumberFormat="1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left" vertical="center" wrapText="1"/>
      <protection locked="0"/>
    </xf>
    <xf numFmtId="0" fontId="19" fillId="34" borderId="22" xfId="0" applyFont="1" applyFill="1" applyBorder="1" applyAlignment="1" applyProtection="1">
      <alignment horizontal="left" vertical="center"/>
      <protection locked="0"/>
    </xf>
    <xf numFmtId="0" fontId="19" fillId="34" borderId="42" xfId="0" applyFont="1" applyFill="1" applyBorder="1" applyAlignment="1" applyProtection="1">
      <alignment horizontal="left" vertical="center"/>
      <protection locked="0"/>
    </xf>
    <xf numFmtId="0" fontId="19" fillId="34" borderId="43" xfId="0" applyFont="1" applyFill="1" applyBorder="1" applyAlignment="1" applyProtection="1">
      <alignment horizontal="left" vertical="center"/>
      <protection locked="0"/>
    </xf>
    <xf numFmtId="0" fontId="19" fillId="34" borderId="44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188" fontId="24" fillId="0" borderId="0" xfId="43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6" fontId="45" fillId="34" borderId="26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0" fillId="34" borderId="2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3" fontId="20" fillId="34" borderId="45" xfId="0" applyNumberFormat="1" applyFont="1" applyFill="1" applyBorder="1" applyAlignment="1" applyProtection="1">
      <alignment horizontal="left" vertical="center"/>
      <protection locked="0"/>
    </xf>
    <xf numFmtId="166" fontId="7" fillId="0" borderId="0" xfId="43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left" indent="2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23" fillId="0" borderId="38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168" fontId="7" fillId="0" borderId="34" xfId="0" applyNumberFormat="1" applyFont="1" applyFill="1" applyBorder="1" applyAlignment="1" applyProtection="1">
      <alignment vertical="center" wrapText="1"/>
      <protection locked="0"/>
    </xf>
    <xf numFmtId="208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right" vertical="center"/>
      <protection/>
    </xf>
    <xf numFmtId="0" fontId="20" fillId="34" borderId="4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66" fontId="7" fillId="0" borderId="0" xfId="43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/>
      <protection/>
    </xf>
    <xf numFmtId="10" fontId="20" fillId="0" borderId="0" xfId="0" applyNumberFormat="1" applyFont="1" applyFill="1" applyBorder="1" applyAlignment="1" applyProtection="1">
      <alignment vertical="center" wrapText="1"/>
      <protection/>
    </xf>
    <xf numFmtId="166" fontId="23" fillId="0" borderId="0" xfId="43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175" fontId="21" fillId="0" borderId="0" xfId="43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1" fillId="37" borderId="29" xfId="0" applyFont="1" applyFill="1" applyBorder="1" applyAlignment="1" applyProtection="1">
      <alignment horizontal="left"/>
      <protection/>
    </xf>
    <xf numFmtId="0" fontId="6" fillId="37" borderId="34" xfId="0" applyFont="1" applyFill="1" applyBorder="1" applyAlignment="1" applyProtection="1">
      <alignment/>
      <protection/>
    </xf>
    <xf numFmtId="0" fontId="6" fillId="37" borderId="35" xfId="0" applyFont="1" applyFill="1" applyBorder="1" applyAlignment="1" applyProtection="1">
      <alignment/>
      <protection/>
    </xf>
    <xf numFmtId="0" fontId="11" fillId="37" borderId="49" xfId="0" applyFont="1" applyFill="1" applyBorder="1" applyAlignment="1" applyProtection="1">
      <alignment horizontal="center"/>
      <protection/>
    </xf>
    <xf numFmtId="175" fontId="21" fillId="37" borderId="50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203" fontId="7" fillId="0" borderId="51" xfId="43" applyNumberFormat="1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21" fillId="34" borderId="54" xfId="0" applyFont="1" applyFill="1" applyBorder="1" applyAlignment="1" applyProtection="1">
      <alignment vertical="center"/>
      <protection locked="0"/>
    </xf>
    <xf numFmtId="3" fontId="19" fillId="34" borderId="55" xfId="0" applyNumberFormat="1" applyFont="1" applyFill="1" applyBorder="1" applyAlignment="1" applyProtection="1">
      <alignment horizontal="left" vertical="center"/>
      <protection locked="0"/>
    </xf>
    <xf numFmtId="0" fontId="19" fillId="34" borderId="55" xfId="0" applyFont="1" applyFill="1" applyBorder="1" applyAlignment="1" applyProtection="1">
      <alignment horizontal="left" vertical="center"/>
      <protection locked="0"/>
    </xf>
    <xf numFmtId="0" fontId="19" fillId="34" borderId="56" xfId="0" applyFont="1" applyFill="1" applyBorder="1" applyAlignment="1" applyProtection="1">
      <alignment horizontal="left" vertical="center"/>
      <protection locked="0"/>
    </xf>
    <xf numFmtId="0" fontId="20" fillId="34" borderId="32" xfId="0" applyFont="1" applyFill="1" applyBorder="1" applyAlignment="1" applyProtection="1">
      <alignment vertical="center"/>
      <protection locked="0"/>
    </xf>
    <xf numFmtId="0" fontId="20" fillId="34" borderId="34" xfId="0" applyFont="1" applyFill="1" applyBorder="1" applyAlignment="1" applyProtection="1">
      <alignment horizontal="left" vertical="center" wrapText="1"/>
      <protection locked="0"/>
    </xf>
    <xf numFmtId="0" fontId="20" fillId="34" borderId="0" xfId="0" applyFont="1" applyFill="1" applyBorder="1" applyAlignment="1" applyProtection="1">
      <alignment horizontal="left" vertical="center"/>
      <protection locked="0"/>
    </xf>
    <xf numFmtId="0" fontId="6" fillId="37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 vertical="center" wrapText="1"/>
      <protection/>
    </xf>
    <xf numFmtId="168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38" xfId="0" applyFont="1" applyFill="1" applyBorder="1" applyAlignment="1" applyProtection="1">
      <alignment/>
      <protection/>
    </xf>
    <xf numFmtId="166" fontId="7" fillId="0" borderId="30" xfId="43" applyFont="1" applyFill="1" applyBorder="1" applyAlignment="1" applyProtection="1">
      <alignment horizontal="right" vertical="center" wrapText="1"/>
      <protection/>
    </xf>
    <xf numFmtId="210" fontId="6" fillId="0" borderId="31" xfId="0" applyNumberFormat="1" applyFont="1" applyFill="1" applyBorder="1" applyAlignment="1" applyProtection="1">
      <alignment horizontal="left"/>
      <protection/>
    </xf>
    <xf numFmtId="0" fontId="7" fillId="0" borderId="57" xfId="0" applyFont="1" applyBorder="1" applyAlignment="1" applyProtection="1">
      <alignment horizontal="right"/>
      <protection/>
    </xf>
    <xf numFmtId="166" fontId="7" fillId="0" borderId="57" xfId="4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29" xfId="47" applyNumberFormat="1" applyFont="1" applyFill="1" applyBorder="1" applyAlignment="1" applyProtection="1">
      <alignment vertical="center"/>
      <protection locked="0"/>
    </xf>
    <xf numFmtId="0" fontId="6" fillId="37" borderId="34" xfId="0" applyFont="1" applyFill="1" applyBorder="1" applyAlignment="1" applyProtection="1">
      <alignment vertical="center"/>
      <protection/>
    </xf>
    <xf numFmtId="10" fontId="6" fillId="37" borderId="34" xfId="0" applyNumberFormat="1" applyFont="1" applyFill="1" applyBorder="1" applyAlignment="1" applyProtection="1">
      <alignment vertical="center" wrapText="1"/>
      <protection/>
    </xf>
    <xf numFmtId="0" fontId="11" fillId="37" borderId="0" xfId="0" applyFont="1" applyFill="1" applyBorder="1" applyAlignment="1" applyProtection="1">
      <alignment horizontal="right"/>
      <protection/>
    </xf>
    <xf numFmtId="0" fontId="34" fillId="37" borderId="0" xfId="0" applyFont="1" applyFill="1" applyBorder="1" applyAlignment="1" applyProtection="1">
      <alignment horizontal="right"/>
      <protection/>
    </xf>
    <xf numFmtId="189" fontId="23" fillId="37" borderId="0" xfId="0" applyNumberFormat="1" applyFont="1" applyFill="1" applyBorder="1" applyAlignment="1" applyProtection="1">
      <alignment horizontal="right" vertical="center" wrapText="1"/>
      <protection locked="0"/>
    </xf>
    <xf numFmtId="189" fontId="22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7" borderId="31" xfId="0" applyFont="1" applyFill="1" applyBorder="1" applyAlignment="1" applyProtection="1">
      <alignment/>
      <protection/>
    </xf>
    <xf numFmtId="0" fontId="46" fillId="37" borderId="0" xfId="0" applyFont="1" applyFill="1" applyBorder="1" applyAlignment="1" applyProtection="1">
      <alignment horizontal="left" vertical="center"/>
      <protection/>
    </xf>
    <xf numFmtId="166" fontId="19" fillId="37" borderId="0" xfId="43" applyFont="1" applyFill="1" applyBorder="1" applyAlignment="1" applyProtection="1">
      <alignment horizontal="right" vertical="center" wrapText="1"/>
      <protection/>
    </xf>
    <xf numFmtId="204" fontId="7" fillId="37" borderId="31" xfId="43" applyNumberFormat="1" applyFont="1" applyFill="1" applyBorder="1" applyAlignment="1" applyProtection="1">
      <alignment horizontal="left" vertical="center" wrapText="1"/>
      <protection/>
    </xf>
    <xf numFmtId="166" fontId="22" fillId="37" borderId="0" xfId="43" applyFont="1" applyFill="1" applyBorder="1" applyAlignment="1" applyProtection="1">
      <alignment horizontal="right" vertical="center" wrapText="1"/>
      <protection/>
    </xf>
    <xf numFmtId="0" fontId="22" fillId="37" borderId="0" xfId="0" applyFont="1" applyFill="1" applyBorder="1" applyAlignment="1" applyProtection="1">
      <alignment horizontal="right"/>
      <protection/>
    </xf>
    <xf numFmtId="0" fontId="33" fillId="37" borderId="30" xfId="0" applyFont="1" applyFill="1" applyBorder="1" applyAlignment="1" applyProtection="1">
      <alignment horizontal="left" vertical="center"/>
      <protection/>
    </xf>
    <xf numFmtId="0" fontId="33" fillId="37" borderId="0" xfId="0" applyFont="1" applyFill="1" applyBorder="1" applyAlignment="1" applyProtection="1">
      <alignment horizontal="left" vertical="center"/>
      <protection/>
    </xf>
    <xf numFmtId="166" fontId="23" fillId="37" borderId="0" xfId="43" applyFont="1" applyFill="1" applyBorder="1" applyAlignment="1" applyProtection="1">
      <alignment horizontal="right" vertical="center" wrapText="1"/>
      <protection/>
    </xf>
    <xf numFmtId="193" fontId="20" fillId="37" borderId="31" xfId="43" applyNumberFormat="1" applyFont="1" applyFill="1" applyBorder="1" applyAlignment="1" applyProtection="1">
      <alignment horizontal="left" vertical="center" wrapText="1"/>
      <protection/>
    </xf>
    <xf numFmtId="0" fontId="22" fillId="37" borderId="30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/>
      <protection/>
    </xf>
    <xf numFmtId="43" fontId="6" fillId="37" borderId="31" xfId="0" applyNumberFormat="1" applyFont="1" applyFill="1" applyBorder="1" applyAlignment="1" applyProtection="1">
      <alignment/>
      <protection/>
    </xf>
    <xf numFmtId="0" fontId="6" fillId="37" borderId="57" xfId="0" applyFont="1" applyFill="1" applyBorder="1" applyAlignment="1" applyProtection="1">
      <alignment/>
      <protection/>
    </xf>
    <xf numFmtId="0" fontId="19" fillId="37" borderId="38" xfId="0" applyFont="1" applyFill="1" applyBorder="1" applyAlignment="1" applyProtection="1">
      <alignment vertical="center"/>
      <protection/>
    </xf>
    <xf numFmtId="10" fontId="19" fillId="37" borderId="38" xfId="0" applyNumberFormat="1" applyFont="1" applyFill="1" applyBorder="1" applyAlignment="1" applyProtection="1">
      <alignment vertical="center" wrapText="1"/>
      <protection/>
    </xf>
    <xf numFmtId="0" fontId="6" fillId="37" borderId="38" xfId="0" applyFont="1" applyFill="1" applyBorder="1" applyAlignment="1" applyProtection="1">
      <alignment/>
      <protection/>
    </xf>
    <xf numFmtId="166" fontId="22" fillId="37" borderId="36" xfId="43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right"/>
      <protection/>
    </xf>
    <xf numFmtId="203" fontId="7" fillId="0" borderId="35" xfId="43" applyNumberFormat="1" applyFont="1" applyFill="1" applyBorder="1" applyAlignment="1" applyProtection="1">
      <alignment horizontal="left" vertical="center" wrapText="1"/>
      <protection/>
    </xf>
    <xf numFmtId="192" fontId="20" fillId="0" borderId="36" xfId="43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Font="1" applyBorder="1" applyAlignment="1" applyProtection="1">
      <alignment horizontal="right"/>
      <protection/>
    </xf>
    <xf numFmtId="192" fontId="31" fillId="0" borderId="0" xfId="43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173" fontId="7" fillId="34" borderId="26" xfId="43" applyNumberFormat="1" applyFont="1" applyFill="1" applyBorder="1" applyAlignment="1" applyProtection="1">
      <alignment horizontal="right"/>
      <protection locked="0"/>
    </xf>
    <xf numFmtId="172" fontId="7" fillId="34" borderId="26" xfId="43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/>
    </xf>
    <xf numFmtId="188" fontId="11" fillId="0" borderId="0" xfId="43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11" fillId="37" borderId="46" xfId="0" applyFont="1" applyFill="1" applyBorder="1" applyAlignment="1" applyProtection="1">
      <alignment vertical="center"/>
      <protection/>
    </xf>
    <xf numFmtId="0" fontId="24" fillId="37" borderId="32" xfId="0" applyFont="1" applyFill="1" applyBorder="1" applyAlignment="1" applyProtection="1">
      <alignment/>
      <protection/>
    </xf>
    <xf numFmtId="0" fontId="9" fillId="37" borderId="32" xfId="0" applyFont="1" applyFill="1" applyBorder="1" applyAlignment="1" applyProtection="1">
      <alignment/>
      <protection/>
    </xf>
    <xf numFmtId="0" fontId="24" fillId="37" borderId="32" xfId="0" applyFont="1" applyFill="1" applyBorder="1" applyAlignment="1" applyProtection="1">
      <alignment horizontal="right"/>
      <protection/>
    </xf>
    <xf numFmtId="173" fontId="23" fillId="37" borderId="33" xfId="43" applyNumberFormat="1" applyFont="1" applyFill="1" applyBorder="1" applyAlignment="1" applyProtection="1">
      <alignment horizontal="right"/>
      <protection locked="0"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173" fontId="20" fillId="0" borderId="0" xfId="43" applyNumberFormat="1" applyFont="1" applyFill="1" applyBorder="1" applyAlignment="1" applyProtection="1">
      <alignment horizontal="right"/>
      <protection/>
    </xf>
    <xf numFmtId="0" fontId="37" fillId="0" borderId="0" xfId="0" applyFont="1" applyAlignment="1" applyProtection="1">
      <alignment vertical="center"/>
      <protection/>
    </xf>
    <xf numFmtId="188" fontId="38" fillId="0" borderId="58" xfId="43" applyNumberFormat="1" applyFont="1" applyFill="1" applyBorder="1" applyAlignment="1" applyProtection="1">
      <alignment/>
      <protection/>
    </xf>
    <xf numFmtId="0" fontId="26" fillId="0" borderId="29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26" fillId="0" borderId="35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170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184" fontId="20" fillId="34" borderId="26" xfId="47" applyNumberFormat="1" applyFont="1" applyFill="1" applyBorder="1" applyAlignment="1" applyProtection="1">
      <alignment horizontal="center" vertical="center"/>
      <protection locked="0"/>
    </xf>
    <xf numFmtId="177" fontId="20" fillId="34" borderId="26" xfId="47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  <protection locked="0"/>
    </xf>
    <xf numFmtId="214" fontId="7" fillId="0" borderId="0" xfId="43" applyNumberFormat="1" applyFont="1" applyFill="1" applyBorder="1" applyAlignment="1" applyProtection="1">
      <alignment horizontal="center"/>
      <protection locked="0"/>
    </xf>
    <xf numFmtId="204" fontId="7" fillId="34" borderId="26" xfId="4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0" fontId="24" fillId="0" borderId="0" xfId="0" applyFont="1" applyAlignment="1" applyProtection="1">
      <alignment vertical="center"/>
      <protection/>
    </xf>
    <xf numFmtId="0" fontId="20" fillId="34" borderId="59" xfId="0" applyFont="1" applyFill="1" applyBorder="1" applyAlignment="1" applyProtection="1">
      <alignment vertical="center" wrapText="1"/>
      <protection locked="0"/>
    </xf>
    <xf numFmtId="0" fontId="20" fillId="34" borderId="60" xfId="0" applyFont="1" applyFill="1" applyBorder="1" applyAlignment="1" applyProtection="1">
      <alignment vertical="center" wrapText="1"/>
      <protection locked="0"/>
    </xf>
    <xf numFmtId="0" fontId="20" fillId="34" borderId="61" xfId="0" applyFont="1" applyFill="1" applyBorder="1" applyAlignment="1" applyProtection="1">
      <alignment vertical="center" wrapText="1"/>
      <protection locked="0"/>
    </xf>
    <xf numFmtId="210" fontId="7" fillId="34" borderId="36" xfId="0" applyNumberFormat="1" applyFont="1" applyFill="1" applyBorder="1" applyAlignment="1" applyProtection="1">
      <alignment horizontal="center"/>
      <protection/>
    </xf>
    <xf numFmtId="210" fontId="7" fillId="37" borderId="31" xfId="0" applyNumberFormat="1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justify"/>
    </xf>
    <xf numFmtId="166" fontId="11" fillId="37" borderId="46" xfId="49" applyFont="1" applyFill="1" applyBorder="1" applyAlignment="1" applyProtection="1">
      <alignment horizontal="center" vertical="center"/>
      <protection/>
    </xf>
    <xf numFmtId="166" fontId="11" fillId="37" borderId="32" xfId="49" applyFont="1" applyFill="1" applyBorder="1" applyAlignment="1" applyProtection="1">
      <alignment horizontal="center" vertical="center"/>
      <protection/>
    </xf>
    <xf numFmtId="166" fontId="11" fillId="37" borderId="33" xfId="49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88" fontId="11" fillId="0" borderId="46" xfId="43" applyNumberFormat="1" applyFont="1" applyFill="1" applyBorder="1" applyAlignment="1" applyProtection="1">
      <alignment horizontal="center"/>
      <protection/>
    </xf>
    <xf numFmtId="188" fontId="11" fillId="0" borderId="32" xfId="43" applyNumberFormat="1" applyFont="1" applyFill="1" applyBorder="1" applyAlignment="1" applyProtection="1">
      <alignment horizontal="center"/>
      <protection/>
    </xf>
    <xf numFmtId="188" fontId="11" fillId="0" borderId="33" xfId="43" applyNumberFormat="1" applyFont="1" applyFill="1" applyBorder="1" applyAlignment="1" applyProtection="1">
      <alignment horizontal="center"/>
      <protection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/>
    </xf>
    <xf numFmtId="177" fontId="7" fillId="34" borderId="46" xfId="47" applyNumberFormat="1" applyFont="1" applyFill="1" applyBorder="1" applyAlignment="1" applyProtection="1">
      <alignment horizontal="center"/>
      <protection locked="0"/>
    </xf>
    <xf numFmtId="177" fontId="7" fillId="34" borderId="33" xfId="47" applyNumberFormat="1" applyFont="1" applyFill="1" applyBorder="1" applyAlignment="1" applyProtection="1">
      <alignment horizontal="center"/>
      <protection locked="0"/>
    </xf>
    <xf numFmtId="3" fontId="20" fillId="34" borderId="62" xfId="0" applyNumberFormat="1" applyFont="1" applyFill="1" applyBorder="1" applyAlignment="1" applyProtection="1">
      <alignment horizontal="center" vertical="center"/>
      <protection locked="0"/>
    </xf>
    <xf numFmtId="3" fontId="20" fillId="34" borderId="60" xfId="0" applyNumberFormat="1" applyFont="1" applyFill="1" applyBorder="1" applyAlignment="1" applyProtection="1">
      <alignment horizontal="center" vertical="center"/>
      <protection locked="0"/>
    </xf>
    <xf numFmtId="3" fontId="20" fillId="34" borderId="61" xfId="0" applyNumberFormat="1" applyFont="1" applyFill="1" applyBorder="1" applyAlignment="1" applyProtection="1">
      <alignment horizontal="center" vertical="center"/>
      <protection locked="0"/>
    </xf>
    <xf numFmtId="0" fontId="20" fillId="34" borderId="46" xfId="0" applyFont="1" applyFill="1" applyBorder="1" applyAlignment="1" applyProtection="1">
      <alignment horizontal="center"/>
      <protection locked="0"/>
    </xf>
    <xf numFmtId="0" fontId="20" fillId="34" borderId="33" xfId="0" applyFont="1" applyFill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/>
    </xf>
    <xf numFmtId="0" fontId="24" fillId="0" borderId="31" xfId="0" applyFont="1" applyFill="1" applyBorder="1" applyAlignment="1" applyProtection="1">
      <alignment horizont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34" xfId="0" applyFont="1" applyFill="1" applyBorder="1" applyAlignment="1" applyProtection="1">
      <alignment horizontal="center" vertical="center"/>
      <protection/>
    </xf>
    <xf numFmtId="0" fontId="52" fillId="0" borderId="35" xfId="0" applyFont="1" applyFill="1" applyBorder="1" applyAlignment="1" applyProtection="1">
      <alignment horizontal="center" vertical="center"/>
      <protection/>
    </xf>
    <xf numFmtId="0" fontId="52" fillId="0" borderId="3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 applyProtection="1">
      <alignment horizontal="center" vertical="center"/>
      <protection/>
    </xf>
    <xf numFmtId="0" fontId="7" fillId="37" borderId="46" xfId="0" applyFont="1" applyFill="1" applyBorder="1" applyAlignment="1" applyProtection="1">
      <alignment horizontal="center" vertical="center"/>
      <protection locked="0"/>
    </xf>
    <xf numFmtId="0" fontId="7" fillId="37" borderId="33" xfId="0" applyFont="1" applyFill="1" applyBorder="1" applyAlignment="1" applyProtection="1">
      <alignment horizontal="center" vertical="center"/>
      <protection locked="0"/>
    </xf>
    <xf numFmtId="174" fontId="7" fillId="34" borderId="46" xfId="43" applyNumberFormat="1" applyFont="1" applyFill="1" applyBorder="1" applyAlignment="1" applyProtection="1">
      <alignment horizontal="center" vertical="center" wrapText="1"/>
      <protection locked="0"/>
    </xf>
    <xf numFmtId="174" fontId="7" fillId="34" borderId="33" xfId="43" applyNumberFormat="1" applyFont="1" applyFill="1" applyBorder="1" applyAlignment="1" applyProtection="1">
      <alignment horizontal="center" vertical="center" wrapText="1"/>
      <protection locked="0"/>
    </xf>
    <xf numFmtId="167" fontId="7" fillId="34" borderId="46" xfId="47" applyFont="1" applyFill="1" applyBorder="1" applyAlignment="1" applyProtection="1">
      <alignment horizontal="center" vertical="center" wrapText="1"/>
      <protection locked="0"/>
    </xf>
    <xf numFmtId="167" fontId="7" fillId="34" borderId="33" xfId="47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166" fontId="7" fillId="0" borderId="46" xfId="43" applyFont="1" applyFill="1" applyBorder="1" applyAlignment="1" applyProtection="1">
      <alignment horizontal="center" vertical="center" wrapText="1"/>
      <protection/>
    </xf>
    <xf numFmtId="166" fontId="7" fillId="0" borderId="32" xfId="43" applyFont="1" applyFill="1" applyBorder="1" applyAlignment="1" applyProtection="1">
      <alignment horizontal="center" vertical="center" wrapText="1"/>
      <protection/>
    </xf>
    <xf numFmtId="166" fontId="7" fillId="0" borderId="33" xfId="43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 wrapText="1"/>
      <protection/>
    </xf>
    <xf numFmtId="0" fontId="7" fillId="0" borderId="60" xfId="0" applyFont="1" applyFill="1" applyBorder="1" applyAlignment="1" applyProtection="1">
      <alignment horizontal="left" vertical="center" wrapText="1"/>
      <protection/>
    </xf>
    <xf numFmtId="0" fontId="50" fillId="0" borderId="60" xfId="0" applyFont="1" applyFill="1" applyBorder="1" applyAlignment="1" applyProtection="1">
      <alignment/>
      <protection/>
    </xf>
    <xf numFmtId="0" fontId="50" fillId="0" borderId="61" xfId="0" applyFont="1" applyFill="1" applyBorder="1" applyAlignment="1" applyProtection="1">
      <alignment/>
      <protection/>
    </xf>
    <xf numFmtId="0" fontId="20" fillId="34" borderId="59" xfId="0" applyFont="1" applyFill="1" applyBorder="1" applyAlignment="1" applyProtection="1">
      <alignment vertical="center" wrapText="1"/>
      <protection locked="0"/>
    </xf>
    <xf numFmtId="0" fontId="20" fillId="34" borderId="60" xfId="0" applyFont="1" applyFill="1" applyBorder="1" applyAlignment="1" applyProtection="1">
      <alignment vertical="center" wrapText="1"/>
      <protection locked="0"/>
    </xf>
    <xf numFmtId="0" fontId="20" fillId="34" borderId="61" xfId="0" applyFont="1" applyFill="1" applyBorder="1" applyAlignment="1" applyProtection="1">
      <alignment vertical="center" wrapText="1"/>
      <protection locked="0"/>
    </xf>
    <xf numFmtId="0" fontId="19" fillId="34" borderId="39" xfId="0" applyFont="1" applyFill="1" applyBorder="1" applyAlignment="1" applyProtection="1">
      <alignment horizontal="left" vertical="center" wrapText="1"/>
      <protection locked="0"/>
    </xf>
    <xf numFmtId="0" fontId="19" fillId="34" borderId="40" xfId="0" applyFont="1" applyFill="1" applyBorder="1" applyAlignment="1" applyProtection="1">
      <alignment horizontal="left" vertical="center" wrapText="1"/>
      <protection locked="0"/>
    </xf>
    <xf numFmtId="0" fontId="19" fillId="34" borderId="55" xfId="0" applyFont="1" applyFill="1" applyBorder="1" applyAlignment="1" applyProtection="1">
      <alignment horizontal="left" vertical="center" wrapText="1"/>
      <protection locked="0"/>
    </xf>
    <xf numFmtId="168" fontId="7" fillId="0" borderId="46" xfId="0" applyNumberFormat="1" applyFont="1" applyFill="1" applyBorder="1" applyAlignment="1" applyProtection="1">
      <alignment horizontal="center" vertical="center" wrapText="1"/>
      <protection/>
    </xf>
    <xf numFmtId="168" fontId="7" fillId="0" borderId="32" xfId="0" applyNumberFormat="1" applyFont="1" applyFill="1" applyBorder="1" applyAlignment="1" applyProtection="1">
      <alignment horizontal="center" vertical="center" wrapText="1"/>
      <protection/>
    </xf>
    <xf numFmtId="168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182" fontId="11" fillId="37" borderId="0" xfId="0" applyNumberFormat="1" applyFont="1" applyFill="1" applyBorder="1" applyAlignment="1" applyProtection="1">
      <alignment horizontal="right" vertical="center" wrapText="1"/>
      <protection/>
    </xf>
    <xf numFmtId="0" fontId="50" fillId="37" borderId="31" xfId="0" applyFont="1" applyFill="1" applyBorder="1" applyAlignment="1">
      <alignment horizontal="right" vertical="center" wrapText="1"/>
    </xf>
    <xf numFmtId="192" fontId="7" fillId="0" borderId="29" xfId="0" applyNumberFormat="1" applyFont="1" applyBorder="1" applyAlignment="1" applyProtection="1">
      <alignment horizontal="center"/>
      <protection/>
    </xf>
    <xf numFmtId="192" fontId="7" fillId="0" borderId="35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6" fillId="37" borderId="30" xfId="0" applyFont="1" applyFill="1" applyBorder="1" applyAlignment="1" applyProtection="1">
      <alignment horizontal="left" vertical="center"/>
      <protection/>
    </xf>
    <xf numFmtId="0" fontId="46" fillId="37" borderId="0" xfId="0" applyFont="1" applyFill="1" applyBorder="1" applyAlignment="1" applyProtection="1">
      <alignment horizontal="left" vertical="center"/>
      <protection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189" fontId="23" fillId="37" borderId="30" xfId="0" applyNumberFormat="1" applyFont="1" applyFill="1" applyBorder="1" applyAlignment="1" applyProtection="1">
      <alignment horizontal="right" vertical="center" wrapText="1"/>
      <protection locked="0"/>
    </xf>
    <xf numFmtId="189" fontId="23" fillId="37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7" borderId="30" xfId="0" applyFont="1" applyFill="1" applyBorder="1" applyAlignment="1" applyProtection="1">
      <alignment horizontal="right"/>
      <protection/>
    </xf>
    <xf numFmtId="0" fontId="11" fillId="37" borderId="0" xfId="0" applyFont="1" applyFill="1" applyBorder="1" applyAlignment="1" applyProtection="1">
      <alignment horizontal="right"/>
      <protection/>
    </xf>
    <xf numFmtId="0" fontId="20" fillId="34" borderId="59" xfId="0" applyFont="1" applyFill="1" applyBorder="1" applyAlignment="1" applyProtection="1">
      <alignment horizontal="center" vertical="center" wrapText="1"/>
      <protection locked="0"/>
    </xf>
    <xf numFmtId="0" fontId="20" fillId="34" borderId="60" xfId="0" applyFont="1" applyFill="1" applyBorder="1" applyAlignment="1" applyProtection="1">
      <alignment horizontal="center" vertical="center" wrapText="1"/>
      <protection locked="0"/>
    </xf>
    <xf numFmtId="0" fontId="20" fillId="34" borderId="6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 vertical="center"/>
      <protection/>
    </xf>
    <xf numFmtId="0" fontId="30" fillId="0" borderId="29" xfId="0" applyFont="1" applyFill="1" applyBorder="1" applyAlignment="1" applyProtection="1">
      <alignment horizontal="left" wrapText="1"/>
      <protection/>
    </xf>
    <xf numFmtId="0" fontId="30" fillId="0" borderId="34" xfId="0" applyFont="1" applyFill="1" applyBorder="1" applyAlignment="1" applyProtection="1">
      <alignment horizontal="left" wrapText="1"/>
      <protection/>
    </xf>
    <xf numFmtId="0" fontId="20" fillId="0" borderId="57" xfId="0" applyFont="1" applyFill="1" applyBorder="1" applyAlignment="1" applyProtection="1">
      <alignment horizontal="left" wrapText="1"/>
      <protection/>
    </xf>
    <xf numFmtId="0" fontId="20" fillId="0" borderId="38" xfId="0" applyFont="1" applyFill="1" applyBorder="1" applyAlignment="1" applyProtection="1">
      <alignment horizontal="left" wrapText="1"/>
      <protection/>
    </xf>
    <xf numFmtId="0" fontId="20" fillId="0" borderId="36" xfId="0" applyFont="1" applyFill="1" applyBorder="1" applyAlignment="1" applyProtection="1">
      <alignment horizontal="left" wrapText="1"/>
      <protection/>
    </xf>
    <xf numFmtId="0" fontId="11" fillId="0" borderId="34" xfId="0" applyFont="1" applyFill="1" applyBorder="1" applyAlignment="1" applyProtection="1">
      <alignment horizontal="center" wrapText="1"/>
      <protection locked="0"/>
    </xf>
    <xf numFmtId="0" fontId="11" fillId="0" borderId="35" xfId="0" applyFont="1" applyFill="1" applyBorder="1" applyAlignment="1" applyProtection="1">
      <alignment horizontal="center" wrapText="1"/>
      <protection locked="0"/>
    </xf>
    <xf numFmtId="0" fontId="30" fillId="0" borderId="46" xfId="0" applyFont="1" applyFill="1" applyBorder="1" applyAlignment="1" applyProtection="1">
      <alignment horizontal="left"/>
      <protection/>
    </xf>
    <xf numFmtId="0" fontId="30" fillId="0" borderId="32" xfId="0" applyFont="1" applyFill="1" applyBorder="1" applyAlignment="1" applyProtection="1">
      <alignment horizontal="left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left" vertical="center"/>
      <protection/>
    </xf>
    <xf numFmtId="0" fontId="21" fillId="0" borderId="64" xfId="0" applyFont="1" applyFill="1" applyBorder="1" applyAlignment="1" applyProtection="1">
      <alignment horizontal="left" vertical="center"/>
      <protection/>
    </xf>
    <xf numFmtId="0" fontId="21" fillId="0" borderId="65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37" borderId="57" xfId="0" applyFont="1" applyFill="1" applyBorder="1" applyAlignment="1" applyProtection="1">
      <alignment horizontal="center"/>
      <protection/>
    </xf>
    <xf numFmtId="0" fontId="7" fillId="37" borderId="38" xfId="0" applyFont="1" applyFill="1" applyBorder="1" applyAlignment="1" applyProtection="1">
      <alignment horizontal="center"/>
      <protection/>
    </xf>
    <xf numFmtId="0" fontId="7" fillId="37" borderId="36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 locked="0"/>
    </xf>
    <xf numFmtId="0" fontId="55" fillId="0" borderId="3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23" fillId="37" borderId="30" xfId="0" applyFont="1" applyFill="1" applyBorder="1" applyAlignment="1" applyProtection="1">
      <alignment horizontal="right"/>
      <protection/>
    </xf>
    <xf numFmtId="0" fontId="23" fillId="37" borderId="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6" fillId="0" borderId="60" xfId="0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8" fontId="6" fillId="0" borderId="59" xfId="0" applyNumberFormat="1" applyFont="1" applyFill="1" applyBorder="1" applyAlignment="1" applyProtection="1">
      <alignment horizontal="center" vertical="center"/>
      <protection locked="0"/>
    </xf>
    <xf numFmtId="168" fontId="6" fillId="0" borderId="60" xfId="0" applyNumberFormat="1" applyFont="1" applyFill="1" applyBorder="1" applyAlignment="1" applyProtection="1">
      <alignment horizontal="center" vertical="center"/>
      <protection locked="0"/>
    </xf>
    <xf numFmtId="168" fontId="6" fillId="0" borderId="6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31"/>
  <sheetViews>
    <sheetView showGridLines="0" tabSelected="1" view="pageBreakPreview" zoomScale="115" zoomScaleNormal="85" zoomScaleSheetLayoutView="115" zoomScalePageLayoutView="0" workbookViewId="0" topLeftCell="B136">
      <selection activeCell="C167" sqref="C167:H167"/>
    </sheetView>
  </sheetViews>
  <sheetFormatPr defaultColWidth="11.00390625" defaultRowHeight="12.75"/>
  <cols>
    <col min="1" max="1" width="2.00390625" style="65" hidden="1" customWidth="1"/>
    <col min="2" max="2" width="1.12109375" style="65" customWidth="1"/>
    <col min="3" max="3" width="40.50390625" style="65" customWidth="1"/>
    <col min="4" max="4" width="2.625" style="66" customWidth="1"/>
    <col min="5" max="5" width="7.375" style="66" customWidth="1"/>
    <col min="6" max="6" width="17.00390625" style="67" customWidth="1"/>
    <col min="7" max="7" width="1.625" style="67" customWidth="1"/>
    <col min="8" max="8" width="8.00390625" style="65" customWidth="1"/>
    <col min="9" max="9" width="19.50390625" style="65" customWidth="1"/>
    <col min="10" max="10" width="4.25390625" style="65" customWidth="1"/>
    <col min="11" max="11" width="16.50390625" style="65" hidden="1" customWidth="1"/>
    <col min="12" max="16384" width="11.00390625" style="65" customWidth="1"/>
  </cols>
  <sheetData>
    <row r="1" ht="7.5" customHeight="1"/>
    <row r="2" spans="3:9" ht="24">
      <c r="C2" s="399" t="s">
        <v>33</v>
      </c>
      <c r="D2" s="400"/>
      <c r="E2" s="400"/>
      <c r="F2" s="400"/>
      <c r="G2" s="400"/>
      <c r="H2" s="400"/>
      <c r="I2" s="401"/>
    </row>
    <row r="3" spans="3:9" ht="24">
      <c r="C3" s="442"/>
      <c r="D3" s="443"/>
      <c r="E3" s="443"/>
      <c r="F3" s="443"/>
      <c r="G3" s="443"/>
      <c r="H3" s="443"/>
      <c r="I3" s="444"/>
    </row>
    <row r="4" spans="3:9" ht="32.25">
      <c r="C4" s="411" t="s">
        <v>31</v>
      </c>
      <c r="D4" s="412"/>
      <c r="E4" s="412"/>
      <c r="F4" s="412"/>
      <c r="G4" s="412"/>
      <c r="H4" s="412"/>
      <c r="I4" s="413"/>
    </row>
    <row r="5" spans="3:9" s="68" customFormat="1" ht="12.75">
      <c r="C5" s="445"/>
      <c r="D5" s="445"/>
      <c r="E5" s="445"/>
      <c r="F5" s="445"/>
      <c r="G5" s="445"/>
      <c r="H5" s="445"/>
      <c r="I5" s="445"/>
    </row>
    <row r="6" spans="3:9" ht="15">
      <c r="C6" s="453" t="s">
        <v>96</v>
      </c>
      <c r="D6" s="453"/>
      <c r="E6" s="453"/>
      <c r="F6" s="453"/>
      <c r="G6" s="453"/>
      <c r="H6" s="453"/>
      <c r="I6" s="453"/>
    </row>
    <row r="7" spans="3:9" ht="15">
      <c r="C7" s="454" t="s">
        <v>97</v>
      </c>
      <c r="D7" s="454"/>
      <c r="E7" s="454"/>
      <c r="F7" s="454"/>
      <c r="G7" s="454"/>
      <c r="H7" s="454"/>
      <c r="I7" s="454"/>
    </row>
    <row r="9" ht="16.5" customHeight="1">
      <c r="C9" s="69" t="s">
        <v>54</v>
      </c>
    </row>
    <row r="10" spans="3:9" ht="15">
      <c r="C10" s="456" t="s">
        <v>84</v>
      </c>
      <c r="D10" s="457"/>
      <c r="E10" s="457"/>
      <c r="F10" s="457"/>
      <c r="G10" s="243"/>
      <c r="H10" s="461" t="s">
        <v>153</v>
      </c>
      <c r="I10" s="462"/>
    </row>
    <row r="11" spans="3:9" ht="15">
      <c r="C11" s="458" t="s">
        <v>95</v>
      </c>
      <c r="D11" s="459"/>
      <c r="E11" s="459"/>
      <c r="F11" s="459"/>
      <c r="G11" s="459"/>
      <c r="H11" s="459"/>
      <c r="I11" s="460"/>
    </row>
    <row r="12" spans="3:9" ht="6.75" customHeight="1">
      <c r="C12" s="238" t="s">
        <v>27</v>
      </c>
      <c r="D12" s="238"/>
      <c r="E12" s="238"/>
      <c r="F12" s="238"/>
      <c r="G12" s="238"/>
      <c r="H12" s="238"/>
      <c r="I12" s="238"/>
    </row>
    <row r="13" spans="3:9" ht="18.75" customHeight="1">
      <c r="C13" s="463" t="s">
        <v>85</v>
      </c>
      <c r="D13" s="464"/>
      <c r="E13" s="464"/>
      <c r="F13" s="464"/>
      <c r="G13" s="253"/>
      <c r="H13" s="465" t="s">
        <v>154</v>
      </c>
      <c r="I13" s="466"/>
    </row>
    <row r="14" spans="3:9" ht="22.5" customHeight="1">
      <c r="C14" s="70" t="s">
        <v>28</v>
      </c>
      <c r="F14" s="71"/>
      <c r="G14" s="71"/>
      <c r="H14" s="71"/>
      <c r="I14" s="71"/>
    </row>
    <row r="15" spans="3:9" ht="15" customHeight="1">
      <c r="C15" s="72" t="s">
        <v>24</v>
      </c>
      <c r="F15" s="467" t="s">
        <v>155</v>
      </c>
      <c r="G15" s="468"/>
      <c r="H15" s="468"/>
      <c r="I15" s="469"/>
    </row>
    <row r="16" spans="3:9" ht="39.75" customHeight="1">
      <c r="C16" s="73" t="s">
        <v>3</v>
      </c>
      <c r="F16" s="421" t="s">
        <v>77</v>
      </c>
      <c r="G16" s="422"/>
      <c r="H16" s="423"/>
      <c r="I16" s="424"/>
    </row>
    <row r="17" spans="3:9" ht="12.75" customHeight="1">
      <c r="C17" s="72" t="s">
        <v>5</v>
      </c>
      <c r="F17" s="254" t="s">
        <v>156</v>
      </c>
      <c r="G17" s="272"/>
      <c r="H17" s="255"/>
      <c r="I17" s="256"/>
    </row>
    <row r="18" spans="3:9" ht="14.25" customHeight="1">
      <c r="C18" s="72" t="s">
        <v>6</v>
      </c>
      <c r="F18" s="417" t="s">
        <v>157</v>
      </c>
      <c r="G18" s="418"/>
      <c r="H18" s="419"/>
      <c r="I18" s="420"/>
    </row>
    <row r="19" spans="6:9" ht="12.75" customHeight="1">
      <c r="F19" s="257" t="s">
        <v>38</v>
      </c>
      <c r="G19" s="273"/>
      <c r="H19" s="258"/>
      <c r="I19" s="259"/>
    </row>
    <row r="20" spans="3:9" ht="12.75" customHeight="1">
      <c r="C20" s="66"/>
      <c r="F20" s="74"/>
      <c r="G20" s="74"/>
      <c r="H20" s="74"/>
      <c r="I20" s="74"/>
    </row>
    <row r="21" spans="3:9" ht="19.5" customHeight="1">
      <c r="C21" s="70" t="s">
        <v>29</v>
      </c>
      <c r="F21" s="71" t="s">
        <v>9</v>
      </c>
      <c r="G21" s="71"/>
      <c r="H21" s="71"/>
      <c r="I21" s="71" t="s">
        <v>8</v>
      </c>
    </row>
    <row r="22" spans="3:9" ht="13.5">
      <c r="C22" s="72" t="s">
        <v>1</v>
      </c>
      <c r="F22" s="59"/>
      <c r="G22" s="274"/>
      <c r="H22" s="60"/>
      <c r="I22" s="61"/>
    </row>
    <row r="23" spans="3:9" ht="13.5">
      <c r="C23" s="72" t="s">
        <v>4</v>
      </c>
      <c r="F23" s="209"/>
      <c r="G23" s="210"/>
      <c r="H23" s="210"/>
      <c r="I23" s="211"/>
    </row>
    <row r="24" spans="3:9" ht="38.25" customHeight="1">
      <c r="C24" s="73" t="s">
        <v>2</v>
      </c>
      <c r="F24" s="428"/>
      <c r="G24" s="429"/>
      <c r="H24" s="430"/>
      <c r="I24" s="212"/>
    </row>
    <row r="25" spans="3:9" ht="12.75" customHeight="1">
      <c r="C25" s="72"/>
      <c r="D25" s="75"/>
      <c r="E25" s="75"/>
      <c r="F25" s="58"/>
      <c r="G25" s="275"/>
      <c r="H25" s="63"/>
      <c r="I25" s="64"/>
    </row>
    <row r="26" spans="3:9" ht="12.75" customHeight="1">
      <c r="C26" s="72" t="s">
        <v>5</v>
      </c>
      <c r="F26" s="213"/>
      <c r="G26" s="276"/>
      <c r="H26" s="63"/>
      <c r="I26" s="64"/>
    </row>
    <row r="27" spans="3:9" ht="13.5">
      <c r="C27" s="72" t="s">
        <v>6</v>
      </c>
      <c r="F27" s="214"/>
      <c r="G27" s="277"/>
      <c r="H27" s="215"/>
      <c r="I27" s="216"/>
    </row>
    <row r="28" spans="3:9" ht="12.75" customHeight="1">
      <c r="C28" s="76"/>
      <c r="D28" s="77"/>
      <c r="E28" s="77"/>
      <c r="F28" s="245" t="s">
        <v>78</v>
      </c>
      <c r="G28" s="278"/>
      <c r="H28" s="127"/>
      <c r="I28" s="128"/>
    </row>
    <row r="29" spans="3:9" ht="17.25" customHeight="1">
      <c r="C29" s="76"/>
      <c r="D29" s="77"/>
      <c r="E29" s="77"/>
      <c r="F29" s="78"/>
      <c r="G29" s="78"/>
      <c r="H29" s="79"/>
      <c r="I29" s="79"/>
    </row>
    <row r="30" spans="3:9" s="80" customFormat="1" ht="19.5" customHeight="1">
      <c r="C30" s="70" t="s">
        <v>30</v>
      </c>
      <c r="D30" s="66"/>
      <c r="E30" s="66"/>
      <c r="F30" s="74"/>
      <c r="G30" s="74"/>
      <c r="H30" s="74"/>
      <c r="I30" s="74"/>
    </row>
    <row r="31" spans="3:9" s="80" customFormat="1" ht="15">
      <c r="C31" s="73" t="s">
        <v>32</v>
      </c>
      <c r="D31" s="66"/>
      <c r="E31" s="66"/>
      <c r="F31" s="225"/>
      <c r="G31" s="279"/>
      <c r="H31" s="170"/>
      <c r="I31" s="171"/>
    </row>
    <row r="32" spans="3:9" s="80" customFormat="1" ht="15">
      <c r="C32" s="73" t="s">
        <v>3</v>
      </c>
      <c r="D32" s="66"/>
      <c r="E32" s="66"/>
      <c r="F32" s="425"/>
      <c r="G32" s="426"/>
      <c r="H32" s="426"/>
      <c r="I32" s="427"/>
    </row>
    <row r="33" spans="3:9" s="80" customFormat="1" ht="15">
      <c r="C33" s="73"/>
      <c r="D33" s="66"/>
      <c r="E33" s="66"/>
      <c r="F33" s="367"/>
      <c r="G33" s="368"/>
      <c r="H33" s="368"/>
      <c r="I33" s="369"/>
    </row>
    <row r="34" spans="3:9" s="80" customFormat="1" ht="18.75" customHeight="1">
      <c r="C34" s="73" t="s">
        <v>25</v>
      </c>
      <c r="D34" s="66"/>
      <c r="E34" s="66"/>
      <c r="F34" s="227">
        <v>974</v>
      </c>
      <c r="G34" s="389"/>
      <c r="H34" s="390"/>
      <c r="I34" s="391"/>
    </row>
    <row r="35" spans="3:9" s="80" customFormat="1" ht="18.75" customHeight="1">
      <c r="C35" s="73" t="s">
        <v>26</v>
      </c>
      <c r="D35" s="66"/>
      <c r="E35" s="66"/>
      <c r="F35" s="450"/>
      <c r="G35" s="451"/>
      <c r="H35" s="451"/>
      <c r="I35" s="452"/>
    </row>
    <row r="36" spans="3:9" ht="15.75" customHeight="1">
      <c r="C36" s="72" t="s">
        <v>42</v>
      </c>
      <c r="F36" s="172"/>
      <c r="G36" s="280"/>
      <c r="H36" s="173"/>
      <c r="I36" s="174"/>
    </row>
    <row r="37" spans="3:9" ht="12.75" customHeight="1">
      <c r="C37" s="81" t="s">
        <v>67</v>
      </c>
      <c r="D37" s="82"/>
      <c r="E37" s="82"/>
      <c r="F37" s="175"/>
      <c r="G37" s="294"/>
      <c r="H37" s="176" t="s">
        <v>44</v>
      </c>
      <c r="I37" s="176"/>
    </row>
    <row r="38" spans="3:9" ht="17.25" customHeight="1">
      <c r="C38" s="81"/>
      <c r="D38" s="82"/>
      <c r="E38" s="82"/>
      <c r="F38" s="83"/>
      <c r="G38" s="83"/>
      <c r="H38" s="84"/>
      <c r="I38" s="84"/>
    </row>
    <row r="39" spans="3:9" ht="19.5" customHeight="1">
      <c r="C39" s="70" t="s">
        <v>47</v>
      </c>
      <c r="F39" s="85"/>
      <c r="G39" s="85"/>
      <c r="H39" s="86"/>
      <c r="I39" s="86"/>
    </row>
    <row r="40" spans="3:9" ht="15.75" customHeight="1">
      <c r="C40" s="247" t="s">
        <v>99</v>
      </c>
      <c r="F40" s="358">
        <v>1</v>
      </c>
      <c r="G40" s="293"/>
      <c r="H40" s="88" t="s">
        <v>7</v>
      </c>
      <c r="I40" s="88"/>
    </row>
    <row r="41" spans="3:9" ht="18">
      <c r="C41" s="455" t="s">
        <v>98</v>
      </c>
      <c r="D41" s="455"/>
      <c r="F41" s="62"/>
      <c r="G41" s="132"/>
      <c r="H41" s="88" t="s">
        <v>44</v>
      </c>
      <c r="I41" s="88"/>
    </row>
    <row r="42" spans="3:9" ht="12.75" customHeight="1">
      <c r="C42" s="87"/>
      <c r="F42" s="262"/>
      <c r="G42" s="262"/>
      <c r="H42" s="88"/>
      <c r="I42" s="88"/>
    </row>
    <row r="43" spans="3:10" ht="17.25" customHeight="1">
      <c r="C43" s="90"/>
      <c r="F43" s="91" t="s">
        <v>34</v>
      </c>
      <c r="G43" s="91"/>
      <c r="H43" s="92" t="s">
        <v>53</v>
      </c>
      <c r="I43" s="92" t="s">
        <v>43</v>
      </c>
      <c r="J43" s="93"/>
    </row>
    <row r="44" spans="3:9" ht="15">
      <c r="C44" s="455" t="s">
        <v>48</v>
      </c>
      <c r="D44" s="455"/>
      <c r="F44" s="130"/>
      <c r="G44" s="264"/>
      <c r="H44" s="169"/>
      <c r="I44" s="222"/>
    </row>
    <row r="45" spans="3:9" ht="15">
      <c r="C45" s="246"/>
      <c r="F45" s="129"/>
      <c r="G45" s="263"/>
      <c r="H45" s="130"/>
      <c r="I45" s="222"/>
    </row>
    <row r="46" spans="3:9" ht="8.25" customHeight="1">
      <c r="C46" s="246"/>
      <c r="F46" s="263"/>
      <c r="G46" s="263"/>
      <c r="H46" s="264"/>
      <c r="I46" s="264"/>
    </row>
    <row r="47" spans="3:9" ht="15">
      <c r="C47" s="455" t="s">
        <v>49</v>
      </c>
      <c r="D47" s="455"/>
      <c r="F47" s="130" t="s">
        <v>27</v>
      </c>
      <c r="G47" s="264"/>
      <c r="H47" s="130"/>
      <c r="I47" s="130"/>
    </row>
    <row r="48" spans="3:9" ht="12.75" customHeight="1">
      <c r="C48" s="246"/>
      <c r="F48" s="130"/>
      <c r="G48" s="264"/>
      <c r="H48" s="130"/>
      <c r="I48" s="130"/>
    </row>
    <row r="49" spans="3:9" ht="15">
      <c r="C49" s="246"/>
      <c r="F49" s="97"/>
      <c r="G49" s="97"/>
      <c r="H49" s="95"/>
      <c r="I49" s="98"/>
    </row>
    <row r="50" spans="3:9" ht="15">
      <c r="C50" s="246"/>
      <c r="F50" s="100" t="s">
        <v>34</v>
      </c>
      <c r="G50" s="100"/>
      <c r="H50" s="95"/>
      <c r="I50" s="133" t="s">
        <v>45</v>
      </c>
    </row>
    <row r="51" spans="3:9" ht="15">
      <c r="C51" s="455" t="s">
        <v>50</v>
      </c>
      <c r="D51" s="455"/>
      <c r="F51" s="130"/>
      <c r="G51" s="264"/>
      <c r="H51" s="392"/>
      <c r="I51" s="393"/>
    </row>
    <row r="52" spans="3:9" ht="5.25" customHeight="1" hidden="1">
      <c r="C52" s="66"/>
      <c r="F52" s="97"/>
      <c r="G52" s="97"/>
      <c r="H52" s="95"/>
      <c r="I52" s="98"/>
    </row>
    <row r="53" ht="1.5" customHeight="1"/>
    <row r="54" spans="3:9" ht="24">
      <c r="C54" s="399" t="s">
        <v>33</v>
      </c>
      <c r="D54" s="400"/>
      <c r="E54" s="400"/>
      <c r="F54" s="400"/>
      <c r="G54" s="400"/>
      <c r="H54" s="400"/>
      <c r="I54" s="401"/>
    </row>
    <row r="55" spans="3:9" ht="24">
      <c r="C55" s="402">
        <f>C3</f>
        <v>0</v>
      </c>
      <c r="D55" s="403"/>
      <c r="E55" s="403"/>
      <c r="F55" s="403"/>
      <c r="G55" s="403"/>
      <c r="H55" s="403"/>
      <c r="I55" s="404"/>
    </row>
    <row r="56" spans="3:9" ht="32.25">
      <c r="C56" s="411" t="s">
        <v>46</v>
      </c>
      <c r="D56" s="412"/>
      <c r="E56" s="412"/>
      <c r="F56" s="412"/>
      <c r="G56" s="412"/>
      <c r="H56" s="412"/>
      <c r="I56" s="413"/>
    </row>
    <row r="57" spans="3:9" ht="21.75" customHeight="1">
      <c r="C57" s="154"/>
      <c r="D57" s="154"/>
      <c r="E57" s="154"/>
      <c r="F57" s="154"/>
      <c r="G57" s="154"/>
      <c r="H57" s="154"/>
      <c r="I57" s="154"/>
    </row>
    <row r="58" spans="3:9" ht="15" customHeight="1">
      <c r="C58" s="70" t="s">
        <v>68</v>
      </c>
      <c r="F58" s="97"/>
      <c r="G58" s="97"/>
      <c r="H58" s="95"/>
      <c r="I58" s="98"/>
    </row>
    <row r="59" spans="3:9" ht="15" customHeight="1">
      <c r="C59" s="70"/>
      <c r="F59" s="97"/>
      <c r="G59" s="97"/>
      <c r="H59" s="95"/>
      <c r="I59" s="98"/>
    </row>
    <row r="60" spans="3:9" ht="15">
      <c r="C60" s="226" t="s">
        <v>87</v>
      </c>
      <c r="E60" s="359">
        <v>0</v>
      </c>
      <c r="F60" s="88" t="s">
        <v>35</v>
      </c>
      <c r="G60" s="88"/>
      <c r="I60" s="89"/>
    </row>
    <row r="61" spans="3:9" ht="15" customHeight="1">
      <c r="C61" s="226" t="s">
        <v>100</v>
      </c>
      <c r="E61" s="359">
        <v>0</v>
      </c>
      <c r="F61" s="88" t="s">
        <v>35</v>
      </c>
      <c r="G61" s="88"/>
      <c r="I61" s="89"/>
    </row>
    <row r="62" spans="3:9" ht="14.25" customHeight="1">
      <c r="C62" s="101" t="s">
        <v>86</v>
      </c>
      <c r="E62" s="360">
        <v>0</v>
      </c>
      <c r="F62" s="98" t="s">
        <v>36</v>
      </c>
      <c r="G62" s="98"/>
      <c r="I62" s="89"/>
    </row>
    <row r="63" spans="3:9" ht="12.75" customHeight="1">
      <c r="C63" s="99"/>
      <c r="F63" s="97"/>
      <c r="G63" s="97"/>
      <c r="H63" s="98"/>
      <c r="I63" s="89"/>
    </row>
    <row r="64" spans="3:9" ht="12.75" customHeight="1">
      <c r="C64" s="99"/>
      <c r="F64" s="97"/>
      <c r="G64" s="97"/>
      <c r="H64" s="98"/>
      <c r="I64" s="89"/>
    </row>
    <row r="65" spans="3:9" ht="30">
      <c r="C65" s="103" t="s">
        <v>52</v>
      </c>
      <c r="D65" s="102"/>
      <c r="E65" s="102"/>
      <c r="F65" s="102"/>
      <c r="G65" s="102"/>
      <c r="H65" s="102"/>
      <c r="I65" s="102"/>
    </row>
    <row r="66" spans="3:9" ht="15">
      <c r="C66" s="69"/>
      <c r="D66" s="104"/>
      <c r="E66" s="104"/>
      <c r="H66" s="86"/>
      <c r="I66" s="105"/>
    </row>
    <row r="67" spans="3:9" ht="15">
      <c r="C67" s="69"/>
      <c r="D67" s="265" t="s">
        <v>55</v>
      </c>
      <c r="E67" s="266"/>
      <c r="F67" s="267"/>
      <c r="G67" s="114"/>
      <c r="H67" s="137"/>
      <c r="I67" s="268" t="s">
        <v>101</v>
      </c>
    </row>
    <row r="68" spans="3:9" ht="15" customHeight="1">
      <c r="C68" s="69"/>
      <c r="D68" s="473" t="s">
        <v>88</v>
      </c>
      <c r="E68" s="474"/>
      <c r="F68" s="475"/>
      <c r="G68" s="270"/>
      <c r="I68" s="269" t="s">
        <v>102</v>
      </c>
    </row>
    <row r="69" spans="3:9" ht="15" customHeight="1">
      <c r="C69" s="69"/>
      <c r="D69" s="261"/>
      <c r="E69" s="261"/>
      <c r="F69" s="261"/>
      <c r="G69" s="282"/>
      <c r="I69" s="260"/>
    </row>
    <row r="70" spans="3:9" ht="15">
      <c r="C70" s="106" t="s">
        <v>56</v>
      </c>
      <c r="D70" s="431" t="s">
        <v>51</v>
      </c>
      <c r="E70" s="432"/>
      <c r="F70" s="433"/>
      <c r="G70" s="283"/>
      <c r="H70" s="439"/>
      <c r="I70" s="439"/>
    </row>
    <row r="71" spans="3:9" ht="17.25" customHeight="1" thickBot="1">
      <c r="C71" s="87"/>
      <c r="F71" s="142"/>
      <c r="G71" s="283"/>
      <c r="H71" s="144"/>
      <c r="I71" s="242"/>
    </row>
    <row r="72" spans="3:9" ht="15.75" thickBot="1">
      <c r="C72" s="106" t="s">
        <v>104</v>
      </c>
      <c r="D72" s="431" t="s">
        <v>103</v>
      </c>
      <c r="E72" s="432"/>
      <c r="F72" s="433"/>
      <c r="G72" s="284"/>
      <c r="H72" s="292" t="s">
        <v>133</v>
      </c>
      <c r="I72" s="271">
        <f>$D$73*$F$40</f>
        <v>0</v>
      </c>
    </row>
    <row r="73" spans="3:9" ht="15">
      <c r="C73" s="94" t="s">
        <v>148</v>
      </c>
      <c r="D73" s="409">
        <v>0</v>
      </c>
      <c r="E73" s="410"/>
      <c r="F73" s="241" t="s">
        <v>147</v>
      </c>
      <c r="G73" s="285"/>
      <c r="H73" s="146"/>
      <c r="I73" s="166"/>
    </row>
    <row r="74" spans="3:9" ht="15" customHeight="1">
      <c r="C74" s="139"/>
      <c r="F74" s="143"/>
      <c r="G74" s="143"/>
      <c r="H74" s="437" t="s">
        <v>89</v>
      </c>
      <c r="I74" s="438"/>
    </row>
    <row r="75" spans="3:9" ht="15">
      <c r="C75" s="106" t="s">
        <v>58</v>
      </c>
      <c r="H75" s="291" t="s">
        <v>146</v>
      </c>
      <c r="I75" s="370">
        <v>1250</v>
      </c>
    </row>
    <row r="76" spans="3:9" ht="4.5" customHeight="1">
      <c r="C76" s="106"/>
      <c r="F76" s="228"/>
      <c r="G76" s="228"/>
      <c r="H76" s="288"/>
      <c r="I76" s="289"/>
    </row>
    <row r="77" spans="3:11" ht="18">
      <c r="C77" s="140" t="s">
        <v>105</v>
      </c>
      <c r="D77" s="414" t="s">
        <v>106</v>
      </c>
      <c r="E77" s="415"/>
      <c r="F77" s="416"/>
      <c r="G77" s="138"/>
      <c r="H77" s="320" t="s">
        <v>109</v>
      </c>
      <c r="I77" s="321">
        <f>$D78*$F$40*$I$75*$D$85</f>
        <v>0</v>
      </c>
      <c r="K77" s="200"/>
    </row>
    <row r="78" spans="3:11" ht="15">
      <c r="C78" s="248" t="s">
        <v>92</v>
      </c>
      <c r="D78" s="407">
        <v>0</v>
      </c>
      <c r="E78" s="408"/>
      <c r="F78" s="138"/>
      <c r="G78" s="138"/>
      <c r="H78" s="290"/>
      <c r="I78" s="322"/>
      <c r="K78" s="200"/>
    </row>
    <row r="79" spans="4:10" ht="16.5" customHeight="1">
      <c r="D79" s="141"/>
      <c r="E79" s="141"/>
      <c r="F79" s="136"/>
      <c r="G79" s="136"/>
      <c r="H79" s="270"/>
      <c r="I79" s="324"/>
      <c r="J79" s="107"/>
    </row>
    <row r="80" spans="3:11" ht="18">
      <c r="C80" s="140" t="s">
        <v>107</v>
      </c>
      <c r="D80" s="414" t="s">
        <v>108</v>
      </c>
      <c r="E80" s="415"/>
      <c r="F80" s="416"/>
      <c r="G80" s="138"/>
      <c r="H80" s="320" t="s">
        <v>110</v>
      </c>
      <c r="I80" s="321">
        <f>$D81*$F$40*$I$75*$D$85</f>
        <v>0</v>
      </c>
      <c r="J80" s="107"/>
      <c r="K80" s="149"/>
    </row>
    <row r="81" spans="3:11" ht="15">
      <c r="C81" s="248" t="s">
        <v>93</v>
      </c>
      <c r="D81" s="407">
        <v>0</v>
      </c>
      <c r="E81" s="408"/>
      <c r="F81" s="138"/>
      <c r="G81" s="138"/>
      <c r="H81" s="323"/>
      <c r="I81" s="322"/>
      <c r="J81" s="107"/>
      <c r="K81" s="149"/>
    </row>
    <row r="82" spans="3:11" ht="14.25" customHeight="1">
      <c r="C82" s="140"/>
      <c r="D82" s="138"/>
      <c r="E82" s="138"/>
      <c r="F82" s="138"/>
      <c r="G82" s="138"/>
      <c r="H82" s="72"/>
      <c r="I82" s="166"/>
      <c r="J82" s="107"/>
      <c r="K82" s="149"/>
    </row>
    <row r="83" spans="3:11" ht="17.25" customHeight="1">
      <c r="C83" s="207" t="s">
        <v>73</v>
      </c>
      <c r="D83" s="138"/>
      <c r="E83" s="138"/>
      <c r="F83" s="138"/>
      <c r="G83" s="138"/>
      <c r="H83" s="81"/>
      <c r="I83" s="166"/>
      <c r="J83" s="107"/>
      <c r="K83" s="149"/>
    </row>
    <row r="84" spans="3:9" ht="15">
      <c r="C84" s="203" t="s">
        <v>90</v>
      </c>
      <c r="D84" s="159"/>
      <c r="E84" s="159"/>
      <c r="F84" s="108"/>
      <c r="G84" s="108"/>
      <c r="H84" s="204"/>
      <c r="I84" s="205"/>
    </row>
    <row r="85" spans="3:9" ht="18">
      <c r="C85" s="244" t="s">
        <v>158</v>
      </c>
      <c r="D85" s="405"/>
      <c r="E85" s="406"/>
      <c r="F85" s="249" t="s">
        <v>94</v>
      </c>
      <c r="G85" s="249"/>
      <c r="H85" s="204"/>
      <c r="I85" s="205"/>
    </row>
    <row r="86" spans="3:9" ht="15">
      <c r="C86" s="203" t="s">
        <v>74</v>
      </c>
      <c r="D86" s="159"/>
      <c r="E86" s="159"/>
      <c r="F86" s="108"/>
      <c r="G86" s="108"/>
      <c r="H86" s="204"/>
      <c r="I86" s="205"/>
    </row>
    <row r="87" spans="3:9" ht="15">
      <c r="C87" s="203" t="s">
        <v>71</v>
      </c>
      <c r="D87" s="159"/>
      <c r="E87" s="159"/>
      <c r="F87" s="109"/>
      <c r="G87" s="109"/>
      <c r="H87" s="97"/>
      <c r="I87" s="109"/>
    </row>
    <row r="88" spans="3:9" ht="15">
      <c r="C88" s="203" t="s">
        <v>117</v>
      </c>
      <c r="D88" s="159"/>
      <c r="E88" s="159"/>
      <c r="F88" s="109"/>
      <c r="G88" s="109"/>
      <c r="H88" s="97"/>
      <c r="I88" s="109"/>
    </row>
    <row r="89" spans="3:9" ht="15">
      <c r="C89" s="203" t="s">
        <v>72</v>
      </c>
      <c r="D89" s="159"/>
      <c r="E89" s="159"/>
      <c r="F89" s="206"/>
      <c r="G89" s="206"/>
      <c r="H89" s="110"/>
      <c r="I89" s="111"/>
    </row>
    <row r="90" spans="3:9" ht="15">
      <c r="C90" s="434" t="s">
        <v>115</v>
      </c>
      <c r="D90" s="434"/>
      <c r="E90" s="434"/>
      <c r="F90" s="434"/>
      <c r="G90" s="434"/>
      <c r="H90" s="434"/>
      <c r="I90" s="434"/>
    </row>
    <row r="91" spans="3:9" s="89" customFormat="1" ht="12.75" customHeight="1">
      <c r="C91" s="202" t="s">
        <v>116</v>
      </c>
      <c r="D91" s="159"/>
      <c r="E91" s="159"/>
      <c r="F91" s="251"/>
      <c r="G91" s="251"/>
      <c r="H91" s="98"/>
      <c r="I91" s="252"/>
    </row>
    <row r="92" spans="3:9" ht="12.75" customHeight="1" hidden="1">
      <c r="C92" s="112"/>
      <c r="F92" s="113"/>
      <c r="G92" s="113"/>
      <c r="H92" s="114"/>
      <c r="I92" s="167"/>
    </row>
    <row r="93" spans="3:9" ht="18.75" customHeight="1">
      <c r="C93" s="364" t="s">
        <v>111</v>
      </c>
      <c r="F93" s="113"/>
      <c r="G93" s="113"/>
      <c r="H93" s="114"/>
      <c r="I93" s="167"/>
    </row>
    <row r="94" spans="3:9" ht="15">
      <c r="C94" s="202"/>
      <c r="F94" s="113"/>
      <c r="G94" s="113"/>
      <c r="H94" s="114"/>
      <c r="I94" s="167"/>
    </row>
    <row r="95" spans="3:9" ht="12.75" customHeight="1">
      <c r="C95" s="265" t="s">
        <v>76</v>
      </c>
      <c r="D95" s="295"/>
      <c r="E95" s="295"/>
      <c r="F95" s="296"/>
      <c r="G95" s="296"/>
      <c r="H95" s="266"/>
      <c r="I95" s="267"/>
    </row>
    <row r="96" spans="3:9" ht="15.75">
      <c r="C96" s="448" t="s">
        <v>75</v>
      </c>
      <c r="D96" s="449"/>
      <c r="E96" s="449"/>
      <c r="F96" s="449"/>
      <c r="G96" s="297"/>
      <c r="H96" s="435">
        <f>I75*F40</f>
        <v>1250</v>
      </c>
      <c r="I96" s="436"/>
    </row>
    <row r="97" spans="3:10" ht="15.75" customHeight="1">
      <c r="C97" s="479" t="s">
        <v>112</v>
      </c>
      <c r="D97" s="480"/>
      <c r="E97" s="480"/>
      <c r="F97" s="480"/>
      <c r="G97" s="298"/>
      <c r="H97" s="281"/>
      <c r="I97" s="371">
        <f>I75</f>
        <v>1250</v>
      </c>
      <c r="J97" s="201"/>
    </row>
    <row r="98" spans="3:9" ht="15">
      <c r="C98" s="446"/>
      <c r="D98" s="447"/>
      <c r="E98" s="447"/>
      <c r="F98" s="447"/>
      <c r="G98" s="299"/>
      <c r="H98" s="300"/>
      <c r="I98" s="301"/>
    </row>
    <row r="99" spans="3:11" ht="24.75" customHeight="1">
      <c r="C99" s="440" t="s">
        <v>114</v>
      </c>
      <c r="D99" s="441"/>
      <c r="E99" s="441"/>
      <c r="F99" s="441"/>
      <c r="G99" s="302"/>
      <c r="H99" s="303" t="s">
        <v>41</v>
      </c>
      <c r="I99" s="304">
        <f>I72+I77</f>
        <v>0</v>
      </c>
      <c r="J99" s="107"/>
      <c r="K99" s="149"/>
    </row>
    <row r="100" spans="3:11" ht="16.5" customHeight="1">
      <c r="C100" s="440" t="s">
        <v>113</v>
      </c>
      <c r="D100" s="441"/>
      <c r="E100" s="441"/>
      <c r="F100" s="441"/>
      <c r="G100" s="302"/>
      <c r="H100" s="303" t="s">
        <v>41</v>
      </c>
      <c r="I100" s="304">
        <f>I72+I80</f>
        <v>0</v>
      </c>
      <c r="J100" s="107"/>
      <c r="K100" s="149"/>
    </row>
    <row r="101" spans="3:11" s="115" customFormat="1" ht="16.5" customHeight="1">
      <c r="C101" s="440" t="s">
        <v>80</v>
      </c>
      <c r="D101" s="441"/>
      <c r="E101" s="302"/>
      <c r="F101" s="305"/>
      <c r="G101" s="305"/>
      <c r="H101" s="306" t="s">
        <v>41</v>
      </c>
      <c r="I101" s="304">
        <f>20*$I$72+12*$I$77+8*$I$80</f>
        <v>0</v>
      </c>
      <c r="K101" s="145"/>
    </row>
    <row r="102" spans="3:11" s="115" customFormat="1" ht="15">
      <c r="C102" s="307"/>
      <c r="D102" s="308"/>
      <c r="E102" s="308"/>
      <c r="F102" s="309"/>
      <c r="G102" s="309"/>
      <c r="H102" s="306"/>
      <c r="I102" s="310"/>
      <c r="K102" s="145"/>
    </row>
    <row r="103" spans="3:11" s="115" customFormat="1" ht="15">
      <c r="C103" s="311" t="s">
        <v>79</v>
      </c>
      <c r="D103" s="308"/>
      <c r="E103" s="308"/>
      <c r="F103" s="309"/>
      <c r="G103" s="309"/>
      <c r="H103" s="306"/>
      <c r="I103" s="310"/>
      <c r="K103" s="145"/>
    </row>
    <row r="104" spans="3:9" ht="14.25">
      <c r="C104" s="311" t="s">
        <v>149</v>
      </c>
      <c r="D104" s="312"/>
      <c r="E104" s="312"/>
      <c r="F104" s="313"/>
      <c r="G104" s="313"/>
      <c r="H104" s="281"/>
      <c r="I104" s="314"/>
    </row>
    <row r="105" spans="3:9" ht="24" customHeight="1">
      <c r="C105" s="315"/>
      <c r="D105" s="316"/>
      <c r="E105" s="316"/>
      <c r="F105" s="317"/>
      <c r="G105" s="317"/>
      <c r="H105" s="318"/>
      <c r="I105" s="319"/>
    </row>
    <row r="106" spans="3:9" ht="10.5" customHeight="1" hidden="1">
      <c r="C106" s="168"/>
      <c r="H106" s="86"/>
      <c r="I106" s="197"/>
    </row>
    <row r="107" spans="3:9" ht="27" customHeight="1">
      <c r="C107" s="399" t="s">
        <v>33</v>
      </c>
      <c r="D107" s="400"/>
      <c r="E107" s="400"/>
      <c r="F107" s="400"/>
      <c r="G107" s="400"/>
      <c r="H107" s="400"/>
      <c r="I107" s="401"/>
    </row>
    <row r="108" spans="3:9" ht="24">
      <c r="C108" s="402">
        <f>C3</f>
        <v>0</v>
      </c>
      <c r="D108" s="403"/>
      <c r="E108" s="403"/>
      <c r="F108" s="403"/>
      <c r="G108" s="403"/>
      <c r="H108" s="403"/>
      <c r="I108" s="404"/>
    </row>
    <row r="109" spans="3:9" ht="32.25">
      <c r="C109" s="411" t="s">
        <v>59</v>
      </c>
      <c r="D109" s="412"/>
      <c r="E109" s="412"/>
      <c r="F109" s="412"/>
      <c r="G109" s="412"/>
      <c r="H109" s="412"/>
      <c r="I109" s="413"/>
    </row>
    <row r="110" spans="3:9" ht="27" customHeight="1" hidden="1">
      <c r="C110" s="154"/>
      <c r="D110" s="154"/>
      <c r="E110" s="154"/>
      <c r="F110" s="154"/>
      <c r="G110" s="154"/>
      <c r="H110" s="154"/>
      <c r="I110" s="154"/>
    </row>
    <row r="111" spans="3:9" ht="8.25" customHeight="1" hidden="1">
      <c r="C111" s="99"/>
      <c r="H111" s="86"/>
      <c r="I111" s="120"/>
    </row>
    <row r="112" spans="3:11" ht="15" hidden="1">
      <c r="C112" s="187"/>
      <c r="D112" s="188"/>
      <c r="E112" s="188"/>
      <c r="F112" s="187"/>
      <c r="G112" s="187"/>
      <c r="H112" s="189"/>
      <c r="I112" s="186"/>
      <c r="K112" s="184"/>
    </row>
    <row r="113" spans="3:11" ht="15" hidden="1">
      <c r="C113" s="187"/>
      <c r="D113" s="188"/>
      <c r="E113" s="188"/>
      <c r="F113" s="187"/>
      <c r="G113" s="187"/>
      <c r="H113" s="189"/>
      <c r="I113" s="187"/>
      <c r="K113" s="183"/>
    </row>
    <row r="114" spans="3:11" ht="32.25" customHeight="1" hidden="1">
      <c r="C114" s="166" t="s">
        <v>66</v>
      </c>
      <c r="F114" s="166" t="s">
        <v>66</v>
      </c>
      <c r="G114" s="166"/>
      <c r="H114" s="86"/>
      <c r="I114" s="182" t="s">
        <v>65</v>
      </c>
      <c r="K114" s="166"/>
    </row>
    <row r="115" spans="3:11" ht="18" customHeight="1">
      <c r="C115" s="166"/>
      <c r="F115" s="166"/>
      <c r="G115" s="166"/>
      <c r="H115" s="86"/>
      <c r="I115" s="182"/>
      <c r="K115" s="166"/>
    </row>
    <row r="116" spans="3:9" ht="17.25">
      <c r="C116" s="116" t="s">
        <v>37</v>
      </c>
      <c r="F116" s="85"/>
      <c r="G116" s="85"/>
      <c r="H116" s="86"/>
      <c r="I116" s="117"/>
    </row>
    <row r="117" spans="3:9" ht="12.75" customHeight="1">
      <c r="C117" s="116"/>
      <c r="F117" s="85"/>
      <c r="G117" s="85"/>
      <c r="H117" s="86"/>
      <c r="I117" s="105"/>
    </row>
    <row r="118" spans="3:9" ht="15">
      <c r="C118" s="246" t="s">
        <v>118</v>
      </c>
      <c r="F118" s="85"/>
      <c r="G118" s="85"/>
      <c r="H118" s="86"/>
      <c r="I118" s="86"/>
    </row>
    <row r="119" spans="3:9" ht="21.75" customHeight="1">
      <c r="C119" s="246" t="s">
        <v>121</v>
      </c>
      <c r="F119" s="90"/>
      <c r="G119" s="90"/>
      <c r="H119" s="86"/>
      <c r="I119" s="95"/>
    </row>
    <row r="120" spans="3:9" ht="9.75" customHeight="1">
      <c r="C120" s="96"/>
      <c r="F120" s="90"/>
      <c r="G120" s="90"/>
      <c r="H120" s="86"/>
      <c r="I120" s="95"/>
    </row>
    <row r="121" spans="3:7" ht="15">
      <c r="C121" s="246" t="s">
        <v>134</v>
      </c>
      <c r="D121" s="204"/>
      <c r="E121" s="204"/>
      <c r="F121" s="327"/>
      <c r="G121" s="250"/>
    </row>
    <row r="122" spans="3:7" ht="10.5" customHeight="1">
      <c r="C122" s="159"/>
      <c r="D122" s="89"/>
      <c r="E122" s="89"/>
      <c r="F122" s="250"/>
      <c r="G122" s="250"/>
    </row>
    <row r="123" spans="3:9" ht="15">
      <c r="C123" s="326"/>
      <c r="D123" s="394" t="s">
        <v>124</v>
      </c>
      <c r="E123" s="395"/>
      <c r="F123" s="396"/>
      <c r="G123" s="397" t="s">
        <v>122</v>
      </c>
      <c r="H123" s="398"/>
      <c r="I123" s="329">
        <v>0</v>
      </c>
    </row>
    <row r="124" spans="3:9" ht="15.75" customHeight="1">
      <c r="C124" s="386" t="s">
        <v>123</v>
      </c>
      <c r="D124" s="386"/>
      <c r="E124" s="386"/>
      <c r="H124" s="131"/>
      <c r="I124" s="348"/>
    </row>
    <row r="125" spans="3:9" ht="15">
      <c r="C125" s="224" t="s">
        <v>119</v>
      </c>
      <c r="D125" s="118"/>
      <c r="E125" s="118"/>
      <c r="H125" s="131"/>
      <c r="I125" s="348"/>
    </row>
    <row r="126" spans="3:9" ht="15">
      <c r="C126" s="224" t="s">
        <v>120</v>
      </c>
      <c r="D126" s="118"/>
      <c r="E126" s="118"/>
      <c r="H126" s="131"/>
      <c r="I126" s="348"/>
    </row>
    <row r="127" spans="3:9" ht="9" customHeight="1">
      <c r="C127" s="224"/>
      <c r="D127" s="118"/>
      <c r="E127" s="118"/>
      <c r="H127" s="131"/>
      <c r="I127" s="348"/>
    </row>
    <row r="128" spans="3:9" ht="15.75" customHeight="1">
      <c r="C128" s="376" t="s">
        <v>159</v>
      </c>
      <c r="D128" s="377"/>
      <c r="E128" s="377"/>
      <c r="F128" s="377"/>
      <c r="G128" s="377"/>
      <c r="H128" s="377"/>
      <c r="I128" s="378"/>
    </row>
    <row r="129" spans="3:9" ht="15">
      <c r="C129" s="334"/>
      <c r="D129" s="325"/>
      <c r="E129" s="325"/>
      <c r="F129" s="335"/>
      <c r="G129" s="335"/>
      <c r="H129" s="336"/>
      <c r="I129" s="348"/>
    </row>
    <row r="130" spans="3:9" ht="15">
      <c r="C130" s="247" t="s">
        <v>135</v>
      </c>
      <c r="D130" s="118"/>
      <c r="E130" s="118"/>
      <c r="H130" s="131"/>
      <c r="I130" s="348"/>
    </row>
    <row r="131" spans="3:9" ht="10.5" customHeight="1">
      <c r="C131" s="247"/>
      <c r="D131" s="118"/>
      <c r="E131" s="118"/>
      <c r="H131" s="131"/>
      <c r="I131" s="348"/>
    </row>
    <row r="132" spans="3:10" ht="15">
      <c r="C132" s="247"/>
      <c r="D132" s="394" t="s">
        <v>126</v>
      </c>
      <c r="E132" s="395"/>
      <c r="F132" s="396"/>
      <c r="G132" s="397" t="s">
        <v>125</v>
      </c>
      <c r="H132" s="398"/>
      <c r="I132" s="330">
        <v>0</v>
      </c>
      <c r="J132" s="331"/>
    </row>
    <row r="133" spans="3:9" ht="21" customHeight="1">
      <c r="C133" s="386" t="s">
        <v>127</v>
      </c>
      <c r="D133" s="386"/>
      <c r="E133" s="386"/>
      <c r="F133" s="328"/>
      <c r="I133" s="348"/>
    </row>
    <row r="134" spans="3:9" ht="15">
      <c r="C134" s="366" t="s">
        <v>144</v>
      </c>
      <c r="D134" s="118"/>
      <c r="E134" s="118"/>
      <c r="H134" s="131"/>
      <c r="I134" s="348"/>
    </row>
    <row r="135" spans="3:9" ht="15">
      <c r="C135" s="224" t="s">
        <v>145</v>
      </c>
      <c r="D135" s="118"/>
      <c r="E135" s="118"/>
      <c r="H135" s="131"/>
      <c r="I135" s="348"/>
    </row>
    <row r="136" spans="3:9" ht="8.25" customHeight="1">
      <c r="C136" s="224"/>
      <c r="D136" s="118"/>
      <c r="E136" s="118"/>
      <c r="H136" s="131"/>
      <c r="I136" s="348"/>
    </row>
    <row r="137" spans="3:9" ht="12.75" customHeight="1">
      <c r="C137" s="337" t="s">
        <v>150</v>
      </c>
      <c r="D137" s="338"/>
      <c r="E137" s="338"/>
      <c r="F137" s="339"/>
      <c r="G137" s="339"/>
      <c r="H137" s="340"/>
      <c r="I137" s="341"/>
    </row>
    <row r="138" spans="3:9" ht="11.25" customHeight="1">
      <c r="C138" s="224"/>
      <c r="D138" s="118"/>
      <c r="E138" s="118"/>
      <c r="H138" s="131"/>
      <c r="I138" s="148"/>
    </row>
    <row r="139" spans="3:9" ht="15">
      <c r="C139" s="246" t="s">
        <v>136</v>
      </c>
      <c r="D139" s="65"/>
      <c r="E139" s="93" t="s">
        <v>137</v>
      </c>
      <c r="F139" s="93"/>
      <c r="G139" s="387">
        <v>1250</v>
      </c>
      <c r="H139" s="388"/>
      <c r="I139" s="332" t="s">
        <v>128</v>
      </c>
    </row>
    <row r="140" spans="3:9" s="194" customFormat="1" ht="15">
      <c r="C140" s="190"/>
      <c r="D140" s="185"/>
      <c r="E140" s="185"/>
      <c r="F140" s="191"/>
      <c r="G140" s="191"/>
      <c r="I140" s="223"/>
    </row>
    <row r="141" spans="3:9" s="194" customFormat="1" ht="14.25" hidden="1">
      <c r="C141" s="190"/>
      <c r="D141" s="185"/>
      <c r="E141" s="185"/>
      <c r="F141" s="191"/>
      <c r="G141" s="191"/>
      <c r="H141" s="192" t="s">
        <v>131</v>
      </c>
      <c r="I141" s="193">
        <f>F40*G139*D85-I72</f>
        <v>0</v>
      </c>
    </row>
    <row r="142" spans="3:9" s="194" customFormat="1" ht="15">
      <c r="C142" s="365" t="s">
        <v>130</v>
      </c>
      <c r="D142" s="380" t="s">
        <v>129</v>
      </c>
      <c r="E142" s="381"/>
      <c r="F142" s="381"/>
      <c r="G142" s="382"/>
      <c r="H142" s="333" t="s">
        <v>132</v>
      </c>
      <c r="I142" s="165">
        <f>ROUNDUP(I141/1000,0)*1000</f>
        <v>0</v>
      </c>
    </row>
    <row r="143" spans="3:7" s="194" customFormat="1" ht="13.5">
      <c r="C143" s="219"/>
      <c r="D143" s="99"/>
      <c r="E143" s="99"/>
      <c r="F143" s="220"/>
      <c r="G143" s="220"/>
    </row>
    <row r="144" spans="3:11" s="195" customFormat="1" ht="15" hidden="1">
      <c r="C144" s="349"/>
      <c r="D144" s="185"/>
      <c r="E144" s="185"/>
      <c r="F144" s="191"/>
      <c r="G144" s="191"/>
      <c r="H144" s="192" t="s">
        <v>60</v>
      </c>
      <c r="I144" s="350">
        <f>F40*1350*0.43764-I72-I80</f>
        <v>590.814</v>
      </c>
      <c r="K144" s="196"/>
    </row>
    <row r="145" spans="3:11" ht="6" customHeight="1">
      <c r="C145" s="122"/>
      <c r="F145" s="121"/>
      <c r="G145" s="121"/>
      <c r="H145" s="147"/>
      <c r="I145" s="161"/>
      <c r="K145" s="107"/>
    </row>
    <row r="146" spans="3:11" ht="14.25" hidden="1">
      <c r="C146" s="150" t="s">
        <v>61</v>
      </c>
      <c r="F146" s="121"/>
      <c r="G146" s="121"/>
      <c r="H146" s="147"/>
      <c r="I146" s="161"/>
      <c r="K146" s="107"/>
    </row>
    <row r="147" spans="3:11" ht="14.25" hidden="1">
      <c r="C147" s="162" t="s">
        <v>63</v>
      </c>
      <c r="D147" s="178">
        <v>90</v>
      </c>
      <c r="E147" s="178"/>
      <c r="F147" s="199"/>
      <c r="G147" s="199"/>
      <c r="H147" s="119" t="s">
        <v>57</v>
      </c>
      <c r="I147" s="123">
        <f>IF(K147&gt;$I$142,$I$142,K147)</f>
        <v>0</v>
      </c>
      <c r="K147" s="198">
        <f>$F$40*$I$123*D147</f>
        <v>0</v>
      </c>
    </row>
    <row r="148" spans="3:11" ht="16.5" customHeight="1" hidden="1">
      <c r="C148" s="162" t="s">
        <v>63</v>
      </c>
      <c r="D148" s="178">
        <v>180</v>
      </c>
      <c r="E148" s="178"/>
      <c r="F148" s="199"/>
      <c r="G148" s="199"/>
      <c r="H148" s="119" t="s">
        <v>57</v>
      </c>
      <c r="I148" s="123">
        <f>IF(K148&gt;$I$142,$I$142,K148)</f>
        <v>0</v>
      </c>
      <c r="K148" s="198">
        <f>$F$40*$I$123*D148</f>
        <v>0</v>
      </c>
    </row>
    <row r="149" spans="3:11" ht="16.5" customHeight="1" hidden="1">
      <c r="C149" s="162" t="s">
        <v>64</v>
      </c>
      <c r="D149" s="178">
        <v>237</v>
      </c>
      <c r="E149" s="178"/>
      <c r="F149" s="199"/>
      <c r="G149" s="199"/>
      <c r="H149" s="119" t="s">
        <v>57</v>
      </c>
      <c r="I149" s="179">
        <f>IF(K149&gt;$I$142,$I$142,K149)</f>
        <v>0</v>
      </c>
      <c r="K149" s="198">
        <f>$F$40*$I$123*D149</f>
        <v>0</v>
      </c>
    </row>
    <row r="150" spans="3:9" ht="16.5" customHeight="1" hidden="1">
      <c r="C150" s="163"/>
      <c r="D150" s="164"/>
      <c r="E150" s="164"/>
      <c r="F150" s="164"/>
      <c r="G150" s="164"/>
      <c r="H150" s="119"/>
      <c r="I150" s="152"/>
    </row>
    <row r="151" spans="3:9" ht="16.5" customHeight="1" hidden="1">
      <c r="C151" s="150" t="s">
        <v>62</v>
      </c>
      <c r="D151" s="151"/>
      <c r="E151" s="151"/>
      <c r="F151" s="151"/>
      <c r="G151" s="151"/>
      <c r="H151" s="119"/>
      <c r="I151" s="152"/>
    </row>
    <row r="152" spans="3:11" ht="16.5" customHeight="1" hidden="1">
      <c r="C152" s="162" t="s">
        <v>63</v>
      </c>
      <c r="D152" s="178">
        <v>60</v>
      </c>
      <c r="E152" s="178"/>
      <c r="F152" s="199"/>
      <c r="G152" s="199"/>
      <c r="H152" s="119" t="s">
        <v>57</v>
      </c>
      <c r="I152" s="123" t="e">
        <f>IF(K152&gt;#REF!,#REF!,K152)</f>
        <v>#REF!</v>
      </c>
      <c r="K152" s="198">
        <f>$F$40*$I$123*D152</f>
        <v>0</v>
      </c>
    </row>
    <row r="153" spans="3:11" ht="16.5" customHeight="1" hidden="1">
      <c r="C153" s="162" t="s">
        <v>63</v>
      </c>
      <c r="D153" s="178">
        <v>120</v>
      </c>
      <c r="E153" s="178"/>
      <c r="F153" s="199"/>
      <c r="G153" s="199"/>
      <c r="H153" s="119" t="s">
        <v>57</v>
      </c>
      <c r="I153" s="123" t="e">
        <f>IF(K153&gt;#REF!,#REF!,K153)</f>
        <v>#REF!</v>
      </c>
      <c r="K153" s="198">
        <f>$F$40*$I$123*D153</f>
        <v>0</v>
      </c>
    </row>
    <row r="154" spans="3:11" ht="16.5" customHeight="1" hidden="1">
      <c r="C154" s="162" t="s">
        <v>64</v>
      </c>
      <c r="D154" s="178">
        <v>135</v>
      </c>
      <c r="E154" s="178"/>
      <c r="F154" s="199"/>
      <c r="G154" s="199"/>
      <c r="H154" s="119" t="s">
        <v>57</v>
      </c>
      <c r="I154" s="179" t="e">
        <f>IF(K154&gt;#REF!,#REF!,K154)</f>
        <v>#REF!</v>
      </c>
      <c r="K154" s="198">
        <f>$F$40*$I$123*D154</f>
        <v>0</v>
      </c>
    </row>
    <row r="155" spans="3:9" ht="16.5" customHeight="1">
      <c r="C155" s="218" t="s">
        <v>151</v>
      </c>
      <c r="D155" s="151"/>
      <c r="E155" s="151"/>
      <c r="F155" s="151"/>
      <c r="G155" s="151"/>
      <c r="H155" s="119"/>
      <c r="I155" s="152"/>
    </row>
    <row r="156" spans="3:9" ht="16.5" customHeight="1">
      <c r="C156" s="217"/>
      <c r="D156" s="151"/>
      <c r="E156" s="151"/>
      <c r="F156" s="151"/>
      <c r="G156" s="151"/>
      <c r="H156" s="119"/>
      <c r="I156" s="152"/>
    </row>
    <row r="157" spans="3:9" ht="15.75" customHeight="1">
      <c r="C157" s="116" t="s">
        <v>69</v>
      </c>
      <c r="H157" s="177"/>
      <c r="I157" s="363">
        <v>1</v>
      </c>
    </row>
    <row r="158" spans="3:9" ht="15">
      <c r="C158" s="66" t="s">
        <v>70</v>
      </c>
      <c r="F158" s="97"/>
      <c r="G158" s="97"/>
      <c r="H158" s="95"/>
      <c r="I158" s="98"/>
    </row>
    <row r="159" spans="3:9" ht="8.25" customHeight="1">
      <c r="C159" s="66"/>
      <c r="F159" s="97"/>
      <c r="G159" s="97"/>
      <c r="H159" s="95"/>
      <c r="I159" s="98"/>
    </row>
    <row r="160" spans="3:9" ht="15">
      <c r="C160" s="379" t="s">
        <v>142</v>
      </c>
      <c r="D160" s="379"/>
      <c r="E160" s="379"/>
      <c r="F160" s="379"/>
      <c r="G160" s="379"/>
      <c r="H160" s="379"/>
      <c r="I160" s="362"/>
    </row>
    <row r="161" spans="3:8" ht="13.5">
      <c r="C161" s="379" t="s">
        <v>140</v>
      </c>
      <c r="D161" s="379"/>
      <c r="E161" s="379"/>
      <c r="F161" s="379"/>
      <c r="G161" s="379"/>
      <c r="H161" s="379"/>
    </row>
    <row r="162" spans="3:9" ht="15">
      <c r="C162" s="379" t="s">
        <v>141</v>
      </c>
      <c r="D162" s="379"/>
      <c r="E162" s="379"/>
      <c r="F162" s="379"/>
      <c r="G162" s="379"/>
      <c r="H162" s="379"/>
      <c r="I162" s="363">
        <v>1</v>
      </c>
    </row>
    <row r="164" spans="3:9" ht="30.75" customHeight="1">
      <c r="C164" s="476" t="s">
        <v>91</v>
      </c>
      <c r="D164" s="476"/>
      <c r="E164" s="476"/>
      <c r="F164" s="476"/>
      <c r="G164" s="476"/>
      <c r="H164" s="476"/>
      <c r="I164" s="476"/>
    </row>
    <row r="165" spans="3:9" ht="12.75" customHeight="1">
      <c r="C165" s="351"/>
      <c r="D165" s="352"/>
      <c r="E165" s="352"/>
      <c r="F165" s="352"/>
      <c r="G165" s="352"/>
      <c r="H165" s="352"/>
      <c r="I165" s="353"/>
    </row>
    <row r="166" spans="3:9" s="221" customFormat="1" ht="17.25">
      <c r="C166" s="383" t="s">
        <v>143</v>
      </c>
      <c r="D166" s="384"/>
      <c r="E166" s="384"/>
      <c r="F166" s="384"/>
      <c r="G166" s="384"/>
      <c r="H166" s="384"/>
      <c r="I166" s="385"/>
    </row>
    <row r="167" spans="3:9" s="221" customFormat="1" ht="20.25">
      <c r="C167" s="477"/>
      <c r="D167" s="478"/>
      <c r="E167" s="478"/>
      <c r="F167" s="478"/>
      <c r="G167" s="478"/>
      <c r="H167" s="478"/>
      <c r="I167" s="354"/>
    </row>
    <row r="168" spans="3:9" ht="9.75" customHeight="1">
      <c r="C168" s="355"/>
      <c r="D168" s="356"/>
      <c r="E168" s="356"/>
      <c r="F168" s="356"/>
      <c r="G168" s="356"/>
      <c r="H168" s="356"/>
      <c r="I168" s="357"/>
    </row>
    <row r="169" spans="3:9" ht="9.75" customHeight="1">
      <c r="C169" s="361"/>
      <c r="D169" s="361"/>
      <c r="E169" s="361"/>
      <c r="F169" s="361"/>
      <c r="G169" s="361"/>
      <c r="H169" s="361"/>
      <c r="I169" s="361"/>
    </row>
    <row r="170" spans="3:9" ht="25.5" customHeight="1">
      <c r="C170" s="160" t="s">
        <v>39</v>
      </c>
      <c r="D170" s="158"/>
      <c r="E170" s="158"/>
      <c r="F170" s="160" t="s">
        <v>40</v>
      </c>
      <c r="G170" s="157"/>
      <c r="H170" s="86"/>
      <c r="I170" s="152"/>
    </row>
    <row r="171" spans="3:9" ht="27" customHeight="1">
      <c r="C171" s="347" t="s">
        <v>152</v>
      </c>
      <c r="D171" s="159"/>
      <c r="E171" s="159"/>
      <c r="F171" s="65"/>
      <c r="G171" s="158"/>
      <c r="H171" s="86"/>
      <c r="I171" s="152"/>
    </row>
    <row r="172" spans="3:9" ht="11.25" customHeight="1">
      <c r="C172" s="66"/>
      <c r="F172" s="157"/>
      <c r="G172" s="85"/>
      <c r="H172" s="86"/>
      <c r="I172" s="152"/>
    </row>
    <row r="173" spans="3:9" ht="14.25" customHeight="1">
      <c r="C173" s="124" t="s">
        <v>139</v>
      </c>
      <c r="D173" s="155"/>
      <c r="E173" s="208"/>
      <c r="F173" s="470" t="s">
        <v>138</v>
      </c>
      <c r="G173" s="471"/>
      <c r="H173" s="471"/>
      <c r="I173" s="472"/>
    </row>
    <row r="174" spans="3:9" ht="15.75" customHeight="1">
      <c r="C174" s="125"/>
      <c r="D174" s="153"/>
      <c r="E174" s="239"/>
      <c r="F174" s="180"/>
      <c r="G174" s="286"/>
      <c r="H174" s="134"/>
      <c r="I174" s="135"/>
    </row>
    <row r="175" spans="3:9" ht="8.25" customHeight="1">
      <c r="C175" s="125"/>
      <c r="D175" s="126"/>
      <c r="E175" s="208"/>
      <c r="F175" s="180"/>
      <c r="G175" s="286"/>
      <c r="H175" s="134"/>
      <c r="I175" s="135"/>
    </row>
    <row r="176" spans="3:9" ht="16.5" customHeight="1">
      <c r="C176" s="125"/>
      <c r="D176" s="126"/>
      <c r="E176" s="208"/>
      <c r="F176" s="180"/>
      <c r="G176" s="286"/>
      <c r="H176" s="134"/>
      <c r="I176" s="135"/>
    </row>
    <row r="177" spans="3:9" ht="26.25" customHeight="1">
      <c r="C177" s="342"/>
      <c r="D177" s="156"/>
      <c r="E177" s="208"/>
      <c r="F177" s="343"/>
      <c r="G177" s="344"/>
      <c r="H177" s="345"/>
      <c r="I177" s="346"/>
    </row>
    <row r="178" spans="3:10" ht="20.25" customHeight="1">
      <c r="C178" s="372"/>
      <c r="D178" s="240"/>
      <c r="E178" s="208"/>
      <c r="F178" s="373"/>
      <c r="G178" s="287"/>
      <c r="H178" s="181"/>
      <c r="I178" s="374"/>
      <c r="J178" s="80"/>
    </row>
    <row r="179" spans="6:9" ht="12.75">
      <c r="F179" s="85"/>
      <c r="G179" s="85"/>
      <c r="H179" s="86"/>
      <c r="I179" s="86"/>
    </row>
    <row r="180" spans="6:9" ht="12.75">
      <c r="F180" s="85"/>
      <c r="G180" s="85"/>
      <c r="H180" s="86"/>
      <c r="I180" s="86"/>
    </row>
    <row r="181" spans="6:9" ht="12.75">
      <c r="F181" s="85"/>
      <c r="G181" s="85"/>
      <c r="H181" s="86"/>
      <c r="I181" s="86"/>
    </row>
    <row r="182" spans="6:9" ht="12.75">
      <c r="F182" s="85"/>
      <c r="G182" s="85"/>
      <c r="H182" s="86"/>
      <c r="I182" s="86"/>
    </row>
    <row r="183" spans="6:9" ht="12.75">
      <c r="F183" s="85"/>
      <c r="G183" s="85"/>
      <c r="H183" s="86"/>
      <c r="I183" s="86"/>
    </row>
    <row r="184" spans="6:9" ht="12.75">
      <c r="F184" s="85"/>
      <c r="G184" s="85"/>
      <c r="H184" s="86"/>
      <c r="I184" s="86"/>
    </row>
    <row r="185" spans="6:9" ht="12.75">
      <c r="F185" s="85"/>
      <c r="G185" s="85"/>
      <c r="H185" s="86"/>
      <c r="I185" s="86"/>
    </row>
    <row r="186" spans="6:9" ht="12.75">
      <c r="F186" s="85"/>
      <c r="G186" s="85"/>
      <c r="H186" s="86"/>
      <c r="I186" s="86"/>
    </row>
    <row r="187" spans="6:9" ht="12.75">
      <c r="F187" s="85"/>
      <c r="G187" s="85"/>
      <c r="H187" s="86"/>
      <c r="I187" s="86"/>
    </row>
    <row r="188" spans="6:9" ht="12.75">
      <c r="F188" s="85"/>
      <c r="G188" s="85"/>
      <c r="H188" s="86"/>
      <c r="I188" s="86"/>
    </row>
    <row r="189" spans="6:9" ht="12.75">
      <c r="F189" s="85"/>
      <c r="G189" s="85"/>
      <c r="H189" s="86"/>
      <c r="I189" s="86"/>
    </row>
    <row r="190" spans="6:9" ht="12.75">
      <c r="F190" s="85"/>
      <c r="G190" s="85"/>
      <c r="H190" s="86"/>
      <c r="I190" s="86"/>
    </row>
    <row r="191" spans="6:9" ht="12.75">
      <c r="F191" s="85"/>
      <c r="G191" s="85"/>
      <c r="H191" s="86"/>
      <c r="I191" s="86"/>
    </row>
    <row r="192" spans="6:9" ht="12.75">
      <c r="F192" s="85"/>
      <c r="G192" s="85"/>
      <c r="H192" s="86"/>
      <c r="I192" s="86"/>
    </row>
    <row r="193" spans="6:9" ht="12.75">
      <c r="F193" s="85"/>
      <c r="G193" s="85"/>
      <c r="H193" s="86"/>
      <c r="I193" s="86"/>
    </row>
    <row r="194" spans="6:9" ht="12.75">
      <c r="F194" s="85"/>
      <c r="G194" s="85"/>
      <c r="H194" s="86"/>
      <c r="I194" s="86"/>
    </row>
    <row r="195" spans="6:9" ht="12.75">
      <c r="F195" s="85"/>
      <c r="G195" s="85"/>
      <c r="H195" s="86"/>
      <c r="I195" s="86"/>
    </row>
    <row r="196" spans="6:9" ht="12.75">
      <c r="F196" s="85"/>
      <c r="G196" s="85"/>
      <c r="H196" s="86"/>
      <c r="I196" s="86"/>
    </row>
    <row r="197" spans="6:9" ht="12.75">
      <c r="F197" s="85"/>
      <c r="G197" s="85"/>
      <c r="H197" s="86"/>
      <c r="I197" s="86"/>
    </row>
    <row r="198" spans="6:9" ht="12.75">
      <c r="F198" s="85"/>
      <c r="G198" s="85"/>
      <c r="H198" s="86"/>
      <c r="I198" s="86"/>
    </row>
    <row r="199" spans="6:9" ht="12.75">
      <c r="F199" s="85"/>
      <c r="G199" s="85"/>
      <c r="H199" s="86"/>
      <c r="I199" s="86"/>
    </row>
    <row r="200" spans="6:9" ht="12.75">
      <c r="F200" s="85"/>
      <c r="G200" s="85"/>
      <c r="H200" s="86"/>
      <c r="I200" s="86"/>
    </row>
    <row r="201" spans="6:9" ht="12.75">
      <c r="F201" s="85"/>
      <c r="G201" s="85"/>
      <c r="H201" s="86"/>
      <c r="I201" s="86"/>
    </row>
    <row r="202" spans="6:9" ht="12.75">
      <c r="F202" s="85"/>
      <c r="G202" s="85"/>
      <c r="H202" s="86"/>
      <c r="I202" s="86"/>
    </row>
    <row r="203" spans="6:9" ht="12.75">
      <c r="F203" s="85"/>
      <c r="G203" s="85"/>
      <c r="H203" s="86"/>
      <c r="I203" s="86"/>
    </row>
    <row r="204" spans="6:9" ht="12.75" customHeight="1">
      <c r="F204" s="85"/>
      <c r="G204" s="85"/>
      <c r="H204" s="86"/>
      <c r="I204" s="86"/>
    </row>
    <row r="205" spans="6:9" ht="12.75">
      <c r="F205" s="85"/>
      <c r="G205" s="85"/>
      <c r="H205" s="86"/>
      <c r="I205" s="86"/>
    </row>
    <row r="206" spans="6:9" ht="12.75">
      <c r="F206" s="85"/>
      <c r="G206" s="85"/>
      <c r="H206" s="86"/>
      <c r="I206" s="86"/>
    </row>
    <row r="207" spans="6:9" ht="12.75">
      <c r="F207" s="85"/>
      <c r="G207" s="85"/>
      <c r="H207" s="86"/>
      <c r="I207" s="86"/>
    </row>
    <row r="208" spans="6:9" ht="12.75">
      <c r="F208" s="85"/>
      <c r="G208" s="85"/>
      <c r="H208" s="86"/>
      <c r="I208" s="86"/>
    </row>
    <row r="209" spans="6:9" ht="12.75">
      <c r="F209" s="85"/>
      <c r="G209" s="85"/>
      <c r="H209" s="86"/>
      <c r="I209" s="86"/>
    </row>
    <row r="210" spans="6:9" ht="12.75">
      <c r="F210" s="85"/>
      <c r="G210" s="85"/>
      <c r="H210" s="86"/>
      <c r="I210" s="86"/>
    </row>
    <row r="211" spans="6:9" ht="12.75">
      <c r="F211" s="85"/>
      <c r="G211" s="85"/>
      <c r="H211" s="86"/>
      <c r="I211" s="86"/>
    </row>
    <row r="212" spans="6:9" ht="12.75">
      <c r="F212" s="85"/>
      <c r="G212" s="85"/>
      <c r="H212" s="86"/>
      <c r="I212" s="86"/>
    </row>
    <row r="213" spans="6:9" ht="12.75">
      <c r="F213" s="85"/>
      <c r="G213" s="85"/>
      <c r="H213" s="86"/>
      <c r="I213" s="86"/>
    </row>
    <row r="214" spans="6:9" ht="12.75">
      <c r="F214" s="85"/>
      <c r="G214" s="85"/>
      <c r="H214" s="86"/>
      <c r="I214" s="86"/>
    </row>
    <row r="215" spans="6:9" ht="12.75">
      <c r="F215" s="85"/>
      <c r="G215" s="85"/>
      <c r="H215" s="86"/>
      <c r="I215" s="86"/>
    </row>
    <row r="216" spans="6:9" ht="12.75">
      <c r="F216" s="85"/>
      <c r="G216" s="85"/>
      <c r="H216" s="86"/>
      <c r="I216" s="86"/>
    </row>
    <row r="217" spans="6:9" ht="12.75">
      <c r="F217" s="85"/>
      <c r="G217" s="85"/>
      <c r="H217" s="86"/>
      <c r="I217" s="86"/>
    </row>
    <row r="218" spans="6:9" ht="12.75">
      <c r="F218" s="85"/>
      <c r="G218" s="85"/>
      <c r="H218" s="86"/>
      <c r="I218" s="86"/>
    </row>
    <row r="219" spans="6:9" ht="12.75">
      <c r="F219" s="85"/>
      <c r="G219" s="85"/>
      <c r="H219" s="86"/>
      <c r="I219" s="86"/>
    </row>
    <row r="220" spans="6:9" ht="12.75">
      <c r="F220" s="85"/>
      <c r="G220" s="85"/>
      <c r="H220" s="86"/>
      <c r="I220" s="86"/>
    </row>
    <row r="221" spans="6:9" ht="12.75">
      <c r="F221" s="85"/>
      <c r="G221" s="85"/>
      <c r="H221" s="86"/>
      <c r="I221" s="86"/>
    </row>
    <row r="222" spans="6:9" ht="12.75">
      <c r="F222" s="85"/>
      <c r="G222" s="85"/>
      <c r="H222" s="86"/>
      <c r="I222" s="86"/>
    </row>
    <row r="223" spans="6:9" ht="12.75">
      <c r="F223" s="85"/>
      <c r="G223" s="85"/>
      <c r="H223" s="86"/>
      <c r="I223" s="86"/>
    </row>
    <row r="224" spans="6:9" ht="12.75">
      <c r="F224" s="85"/>
      <c r="G224" s="85"/>
      <c r="H224" s="86"/>
      <c r="I224" s="86"/>
    </row>
    <row r="225" spans="6:9" ht="12.75">
      <c r="F225" s="85"/>
      <c r="G225" s="85"/>
      <c r="H225" s="86"/>
      <c r="I225" s="86"/>
    </row>
    <row r="226" spans="6:9" ht="12.75">
      <c r="F226" s="85"/>
      <c r="G226" s="85"/>
      <c r="H226" s="86"/>
      <c r="I226" s="86"/>
    </row>
    <row r="227" spans="6:9" ht="12.75">
      <c r="F227" s="85"/>
      <c r="G227" s="85"/>
      <c r="H227" s="86"/>
      <c r="I227" s="86"/>
    </row>
    <row r="228" spans="6:9" ht="12.75">
      <c r="F228" s="85"/>
      <c r="G228" s="85"/>
      <c r="H228" s="86"/>
      <c r="I228" s="86"/>
    </row>
    <row r="229" spans="6:9" ht="12.75">
      <c r="F229" s="85"/>
      <c r="G229" s="85"/>
      <c r="H229" s="86"/>
      <c r="I229" s="86"/>
    </row>
    <row r="230" spans="6:9" ht="12.75">
      <c r="F230" s="85"/>
      <c r="G230" s="85"/>
      <c r="H230" s="86"/>
      <c r="I230" s="86"/>
    </row>
    <row r="231" spans="6:8" ht="12.75">
      <c r="F231" s="85"/>
      <c r="G231" s="85"/>
      <c r="H231" s="86"/>
    </row>
  </sheetData>
  <sheetProtection sheet="1" objects="1" scenarios="1" formatCells="0" insertRows="0" selectLockedCells="1"/>
  <mergeCells count="64">
    <mergeCell ref="F173:I173"/>
    <mergeCell ref="C44:D44"/>
    <mergeCell ref="C47:D47"/>
    <mergeCell ref="C51:D51"/>
    <mergeCell ref="D68:F68"/>
    <mergeCell ref="C164:I164"/>
    <mergeCell ref="C167:H167"/>
    <mergeCell ref="C97:F97"/>
    <mergeCell ref="C108:I108"/>
    <mergeCell ref="C109:I109"/>
    <mergeCell ref="C7:I7"/>
    <mergeCell ref="C41:D41"/>
    <mergeCell ref="C10:F10"/>
    <mergeCell ref="C11:I11"/>
    <mergeCell ref="H10:I10"/>
    <mergeCell ref="C13:F13"/>
    <mergeCell ref="H13:I13"/>
    <mergeCell ref="F15:I15"/>
    <mergeCell ref="C107:I107"/>
    <mergeCell ref="C2:I2"/>
    <mergeCell ref="C3:I3"/>
    <mergeCell ref="C4:I4"/>
    <mergeCell ref="C5:I5"/>
    <mergeCell ref="C98:F98"/>
    <mergeCell ref="C99:F99"/>
    <mergeCell ref="C96:F96"/>
    <mergeCell ref="F35:I35"/>
    <mergeCell ref="C6:I6"/>
    <mergeCell ref="H96:I96"/>
    <mergeCell ref="H74:I74"/>
    <mergeCell ref="H70:I70"/>
    <mergeCell ref="D80:F80"/>
    <mergeCell ref="C101:D101"/>
    <mergeCell ref="C100:F100"/>
    <mergeCell ref="F16:I16"/>
    <mergeCell ref="F32:I32"/>
    <mergeCell ref="F24:H24"/>
    <mergeCell ref="D70:F70"/>
    <mergeCell ref="D72:F72"/>
    <mergeCell ref="C90:I90"/>
    <mergeCell ref="D81:E81"/>
    <mergeCell ref="D73:E73"/>
    <mergeCell ref="D78:E78"/>
    <mergeCell ref="C56:I56"/>
    <mergeCell ref="D77:F77"/>
    <mergeCell ref="F18:I18"/>
    <mergeCell ref="G34:I34"/>
    <mergeCell ref="H51:I51"/>
    <mergeCell ref="D123:F123"/>
    <mergeCell ref="G123:H123"/>
    <mergeCell ref="D132:F132"/>
    <mergeCell ref="C124:E124"/>
    <mergeCell ref="G132:H132"/>
    <mergeCell ref="C54:I54"/>
    <mergeCell ref="C55:I55"/>
    <mergeCell ref="D85:E85"/>
    <mergeCell ref="C128:I128"/>
    <mergeCell ref="C160:H160"/>
    <mergeCell ref="C161:H161"/>
    <mergeCell ref="C162:H162"/>
    <mergeCell ref="D142:G142"/>
    <mergeCell ref="C166:I166"/>
    <mergeCell ref="C133:E133"/>
    <mergeCell ref="G139:H139"/>
  </mergeCells>
  <printOptions horizontalCentered="1"/>
  <pageMargins left="0.39" right="0.31496062992125984" top="0.49" bottom="0.82" header="0.35433070866141736" footer="0.2755905511811024"/>
  <pageSetup blackAndWhite="1" horizontalDpi="600" verticalDpi="600" orientation="portrait" paperSize="9" scale="80" r:id="rId1"/>
  <headerFooter alignWithMargins="0">
    <oddFooter>&amp;CConvention d'Occupation du Domaine Public
&amp;R&amp;"Verdana,Gras"&amp;12&amp;P/3</oddFooter>
  </headerFooter>
  <rowBreaks count="2" manualBreakCount="2">
    <brk id="52" max="10" man="1"/>
    <brk id="1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I9" sqref="I9"/>
    </sheetView>
  </sheetViews>
  <sheetFormatPr defaultColWidth="11.00390625" defaultRowHeight="12.75"/>
  <cols>
    <col min="1" max="1" width="29.625" style="1" customWidth="1"/>
    <col min="2" max="16384" width="11.00390625" style="1" customWidth="1"/>
  </cols>
  <sheetData>
    <row r="1" spans="1:5" ht="22.5">
      <c r="A1" s="486" t="s">
        <v>11</v>
      </c>
      <c r="B1" s="486"/>
      <c r="C1" s="486"/>
      <c r="D1" s="486"/>
      <c r="E1" s="486"/>
    </row>
    <row r="2" spans="1:5" ht="15">
      <c r="A2" s="487" t="s">
        <v>12</v>
      </c>
      <c r="B2" s="487"/>
      <c r="C2" s="487"/>
      <c r="D2" s="487"/>
      <c r="E2" s="487"/>
    </row>
    <row r="3" ht="12.75">
      <c r="A3" s="30"/>
    </row>
    <row r="4" spans="1:5" ht="12.75">
      <c r="A4" s="488"/>
      <c r="B4" s="488"/>
      <c r="C4" s="488"/>
      <c r="D4" s="488"/>
      <c r="E4" s="488"/>
    </row>
    <row r="5" spans="1:5" s="8" customFormat="1" ht="19.5" customHeight="1">
      <c r="A5" s="11" t="s">
        <v>21</v>
      </c>
      <c r="B5" s="7"/>
      <c r="C5" s="7"/>
      <c r="D5" s="7"/>
      <c r="E5" s="1"/>
    </row>
    <row r="6" spans="1:5" s="8" customFormat="1" ht="39.75" customHeight="1">
      <c r="A6" s="19" t="s">
        <v>3</v>
      </c>
      <c r="B6" s="481">
        <f>Conditions_Particulières!F32</f>
        <v>0</v>
      </c>
      <c r="C6" s="482"/>
      <c r="D6" s="483"/>
      <c r="E6" s="1"/>
    </row>
    <row r="7" spans="1:5" s="8" customFormat="1" ht="19.5" customHeight="1">
      <c r="A7" s="19" t="s">
        <v>25</v>
      </c>
      <c r="B7" s="489">
        <f>Conditions_Particulières!F34</f>
        <v>974</v>
      </c>
      <c r="C7" s="490"/>
      <c r="D7" s="491"/>
      <c r="E7" s="1"/>
    </row>
    <row r="8" spans="1:4" ht="22.5" customHeight="1">
      <c r="A8" s="27" t="s">
        <v>10</v>
      </c>
      <c r="B8" s="26">
        <f>Conditions_Particulières!F37</f>
        <v>0</v>
      </c>
      <c r="C8" s="484" t="s">
        <v>0</v>
      </c>
      <c r="D8" s="485"/>
    </row>
    <row r="9" spans="1:3" ht="26.25" customHeight="1">
      <c r="A9" s="3"/>
      <c r="B9" s="3"/>
      <c r="C9" s="3"/>
    </row>
    <row r="10" spans="1:2" ht="27" customHeight="1">
      <c r="A10" s="2" t="s">
        <v>20</v>
      </c>
      <c r="B10" s="31"/>
    </row>
    <row r="11" spans="1:4" ht="12.75">
      <c r="A11" s="50" t="s">
        <v>15</v>
      </c>
      <c r="B11" s="51" t="s">
        <v>13</v>
      </c>
      <c r="C11" s="51" t="s">
        <v>14</v>
      </c>
      <c r="D11" s="52" t="s">
        <v>16</v>
      </c>
    </row>
    <row r="12" spans="1:4" ht="12.75">
      <c r="A12" s="47"/>
      <c r="B12" s="48"/>
      <c r="C12" s="48"/>
      <c r="D12" s="49"/>
    </row>
    <row r="13" spans="1:4" ht="12.75">
      <c r="A13" s="44"/>
      <c r="B13" s="45"/>
      <c r="C13" s="45"/>
      <c r="D13" s="46"/>
    </row>
    <row r="14" ht="12.75">
      <c r="A14" s="29"/>
    </row>
    <row r="15" ht="12.75">
      <c r="A15" s="31" t="s">
        <v>17</v>
      </c>
    </row>
  </sheetData>
  <sheetProtection/>
  <mergeCells count="6">
    <mergeCell ref="B6:D6"/>
    <mergeCell ref="C8:D8"/>
    <mergeCell ref="A1:E1"/>
    <mergeCell ref="A2:E2"/>
    <mergeCell ref="A4:E4"/>
    <mergeCell ref="B7:D7"/>
  </mergeCells>
  <printOptions horizontalCentered="1"/>
  <pageMargins left="0.7874015748031497" right="0.5905511811023623" top="0.3937007874015748" bottom="0.7874015748031497" header="0" footer="0.3937007874015748"/>
  <pageSetup horizontalDpi="600" verticalDpi="600" orientation="portrait" paperSize="9" r:id="rId1"/>
  <headerFooter alignWithMargins="0">
    <oddFooter>&amp;L&amp;"Arial,Normal"LOCASOL V20070928&amp;C&amp;"Arial,Normal"ANNEXES AU CONTRAT DE BAIL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17" sqref="A17"/>
    </sheetView>
  </sheetViews>
  <sheetFormatPr defaultColWidth="11.00390625" defaultRowHeight="12.75"/>
  <cols>
    <col min="1" max="1" width="29.625" style="1" customWidth="1"/>
    <col min="2" max="16384" width="11.00390625" style="1" customWidth="1"/>
  </cols>
  <sheetData>
    <row r="1" spans="1:5" ht="22.5">
      <c r="A1" s="486" t="s">
        <v>18</v>
      </c>
      <c r="B1" s="486"/>
      <c r="C1" s="486"/>
      <c r="D1" s="486"/>
      <c r="E1" s="486"/>
    </row>
    <row r="2" spans="1:5" ht="15">
      <c r="A2" s="487" t="s">
        <v>81</v>
      </c>
      <c r="B2" s="487"/>
      <c r="C2" s="487"/>
      <c r="D2" s="487"/>
      <c r="E2" s="487"/>
    </row>
    <row r="3" ht="12.75">
      <c r="A3" s="30"/>
    </row>
    <row r="4" spans="1:5" s="8" customFormat="1" ht="12.75">
      <c r="A4" s="494"/>
      <c r="B4" s="494"/>
      <c r="C4" s="494"/>
      <c r="D4" s="494"/>
      <c r="E4" s="494"/>
    </row>
    <row r="5" spans="1:4" s="8" customFormat="1" ht="19.5" customHeight="1">
      <c r="A5" s="35"/>
      <c r="B5" s="6"/>
      <c r="C5" s="6"/>
      <c r="D5" s="6"/>
    </row>
    <row r="6" spans="1:4" s="8" customFormat="1" ht="39.75" customHeight="1">
      <c r="A6" s="229"/>
      <c r="B6" s="492"/>
      <c r="C6" s="492"/>
      <c r="D6" s="492"/>
    </row>
    <row r="7" spans="1:4" s="8" customFormat="1" ht="22.5" customHeight="1">
      <c r="A7" s="229"/>
      <c r="B7" s="37"/>
      <c r="C7" s="493"/>
      <c r="D7" s="493"/>
    </row>
    <row r="8" spans="1:3" s="8" customFormat="1" ht="26.25" customHeight="1">
      <c r="A8" s="229"/>
      <c r="B8" s="32"/>
      <c r="C8" s="32"/>
    </row>
    <row r="9" spans="1:2" s="8" customFormat="1" ht="27" customHeight="1">
      <c r="A9" s="230"/>
      <c r="B9" s="39"/>
    </row>
    <row r="10" spans="1:4" s="42" customFormat="1" ht="12.75">
      <c r="A10" s="41"/>
      <c r="B10" s="41"/>
      <c r="C10" s="41"/>
      <c r="D10" s="41"/>
    </row>
    <row r="11" spans="1:4" s="8" customFormat="1" ht="12.75">
      <c r="A11" s="34"/>
      <c r="B11" s="34"/>
      <c r="C11" s="34"/>
      <c r="D11" s="34"/>
    </row>
    <row r="12" spans="1:4" s="8" customFormat="1" ht="12.75">
      <c r="A12" s="34"/>
      <c r="B12" s="34"/>
      <c r="C12" s="34"/>
      <c r="D12" s="34"/>
    </row>
    <row r="13" s="8" customFormat="1" ht="12.75">
      <c r="A13" s="40"/>
    </row>
    <row r="14" s="8" customFormat="1" ht="12.75">
      <c r="A14" s="39"/>
    </row>
    <row r="15" s="8" customFormat="1" ht="12.75"/>
    <row r="16" s="8" customFormat="1" ht="12.75"/>
  </sheetData>
  <sheetProtection/>
  <mergeCells count="5">
    <mergeCell ref="B6:D6"/>
    <mergeCell ref="C7:D7"/>
    <mergeCell ref="A1:E1"/>
    <mergeCell ref="A2:E2"/>
    <mergeCell ref="A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&amp;L&amp;"Arial,Normal"LOCASOL V20070928&amp;C&amp;"Arial,Normal"ANNEXES AU CONTRAT DE BAIL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8"/>
  <sheetViews>
    <sheetView view="pageBreakPreview" zoomScaleSheetLayoutView="100" zoomScalePageLayoutView="0" workbookViewId="0" topLeftCell="A1">
      <selection activeCell="F12" sqref="F12"/>
    </sheetView>
  </sheetViews>
  <sheetFormatPr defaultColWidth="11.00390625" defaultRowHeight="12.75"/>
  <cols>
    <col min="1" max="1" width="36.75390625" style="1" customWidth="1"/>
    <col min="2" max="2" width="1.12109375" style="1" customWidth="1"/>
    <col min="3" max="3" width="20.00390625" style="1" customWidth="1"/>
    <col min="4" max="4" width="2.625" style="1" customWidth="1"/>
    <col min="5" max="5" width="19.625" style="1" customWidth="1"/>
    <col min="6" max="16384" width="11.00390625" style="1" customWidth="1"/>
  </cols>
  <sheetData>
    <row r="1" spans="1:5" ht="22.5">
      <c r="A1" s="486" t="s">
        <v>19</v>
      </c>
      <c r="B1" s="486"/>
      <c r="C1" s="486"/>
      <c r="D1" s="486"/>
      <c r="E1" s="486"/>
    </row>
    <row r="2" spans="1:5" ht="15">
      <c r="A2" s="487" t="s">
        <v>82</v>
      </c>
      <c r="B2" s="487"/>
      <c r="C2" s="487"/>
      <c r="D2" s="487"/>
      <c r="E2" s="487"/>
    </row>
    <row r="3" ht="15">
      <c r="A3" s="28"/>
    </row>
    <row r="4" spans="1:5" s="8" customFormat="1" ht="34.5" customHeight="1">
      <c r="A4" s="501"/>
      <c r="B4" s="502"/>
      <c r="C4" s="502"/>
      <c r="D4" s="502"/>
      <c r="E4" s="502"/>
    </row>
    <row r="5" spans="1:4" s="8" customFormat="1" ht="19.5" customHeight="1">
      <c r="A5" s="29"/>
      <c r="B5" s="6"/>
      <c r="C5" s="6"/>
      <c r="D5" s="6"/>
    </row>
    <row r="6" spans="1:5" s="8" customFormat="1" ht="12.75">
      <c r="A6" s="231"/>
      <c r="B6" s="43"/>
      <c r="C6" s="492"/>
      <c r="D6" s="492"/>
      <c r="E6" s="492"/>
    </row>
    <row r="7" spans="1:5" s="8" customFormat="1" ht="12.75">
      <c r="A7" s="231"/>
      <c r="B7" s="37"/>
      <c r="C7" s="493"/>
      <c r="D7" s="493"/>
      <c r="E7" s="493"/>
    </row>
    <row r="8" spans="1:251" s="42" customFormat="1" ht="15">
      <c r="A8" s="232"/>
      <c r="B8" s="38"/>
      <c r="C8" s="500"/>
      <c r="D8" s="500"/>
      <c r="E8" s="50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8"/>
      <c r="S8" s="18"/>
      <c r="T8" s="18"/>
      <c r="U8" s="4"/>
      <c r="V8" s="2"/>
      <c r="W8" s="18"/>
      <c r="X8" s="18"/>
      <c r="Y8" s="18"/>
      <c r="Z8" s="4"/>
      <c r="AA8" s="2"/>
      <c r="AB8" s="18"/>
      <c r="AC8" s="18"/>
      <c r="AD8" s="18"/>
      <c r="AE8" s="4"/>
      <c r="AF8" s="2"/>
      <c r="AG8" s="18"/>
      <c r="AH8" s="18"/>
      <c r="AI8" s="18"/>
      <c r="AJ8" s="4"/>
      <c r="AK8" s="2"/>
      <c r="AL8" s="18"/>
      <c r="AM8" s="18"/>
      <c r="AN8" s="18"/>
      <c r="AO8" s="4"/>
      <c r="AP8" s="2"/>
      <c r="AQ8" s="18"/>
      <c r="AR8" s="18"/>
      <c r="AS8" s="18"/>
      <c r="AT8" s="4"/>
      <c r="AU8" s="2"/>
      <c r="AV8" s="18"/>
      <c r="AW8" s="18"/>
      <c r="AX8" s="18"/>
      <c r="AY8" s="4"/>
      <c r="AZ8" s="2"/>
      <c r="BA8" s="18"/>
      <c r="BB8" s="18"/>
      <c r="BC8" s="18"/>
      <c r="BD8" s="4"/>
      <c r="BE8" s="2"/>
      <c r="BF8" s="18"/>
      <c r="BG8" s="18"/>
      <c r="BH8" s="18"/>
      <c r="BI8" s="4"/>
      <c r="BJ8" s="2"/>
      <c r="BK8" s="18"/>
      <c r="BL8" s="18"/>
      <c r="BM8" s="18"/>
      <c r="BN8" s="4"/>
      <c r="BO8" s="2"/>
      <c r="BP8" s="18"/>
      <c r="BQ8" s="18"/>
      <c r="BR8" s="18"/>
      <c r="BS8" s="4"/>
      <c r="BT8" s="2"/>
      <c r="BU8" s="18"/>
      <c r="BV8" s="18"/>
      <c r="BW8" s="18"/>
      <c r="BX8" s="4"/>
      <c r="BY8" s="2"/>
      <c r="BZ8" s="18"/>
      <c r="CA8" s="18"/>
      <c r="CB8" s="18"/>
      <c r="CC8" s="4"/>
      <c r="CD8" s="2"/>
      <c r="CE8" s="18"/>
      <c r="CF8" s="18"/>
      <c r="CG8" s="18"/>
      <c r="CH8" s="4"/>
      <c r="CI8" s="2"/>
      <c r="CJ8" s="18"/>
      <c r="CK8" s="18"/>
      <c r="CL8" s="18"/>
      <c r="CM8" s="4"/>
      <c r="CN8" s="2"/>
      <c r="CO8" s="18"/>
      <c r="CP8" s="18"/>
      <c r="CQ8" s="18"/>
      <c r="CR8" s="4"/>
      <c r="CS8" s="2"/>
      <c r="CT8" s="18"/>
      <c r="CU8" s="18"/>
      <c r="CV8" s="18"/>
      <c r="CW8" s="4"/>
      <c r="CX8" s="2"/>
      <c r="CY8" s="18"/>
      <c r="CZ8" s="18"/>
      <c r="DA8" s="18"/>
      <c r="DB8" s="4"/>
      <c r="DC8" s="2"/>
      <c r="DD8" s="18"/>
      <c r="DE8" s="18"/>
      <c r="DF8" s="18"/>
      <c r="DG8" s="4"/>
      <c r="DH8" s="2"/>
      <c r="DI8" s="18"/>
      <c r="DJ8" s="18"/>
      <c r="DK8" s="18"/>
      <c r="DL8" s="4"/>
      <c r="DM8" s="2"/>
      <c r="DN8" s="18"/>
      <c r="DO8" s="18"/>
      <c r="DP8" s="18"/>
      <c r="DQ8" s="4"/>
      <c r="DR8" s="2"/>
      <c r="DS8" s="18"/>
      <c r="DT8" s="18"/>
      <c r="DU8" s="18"/>
      <c r="DV8" s="4"/>
      <c r="DW8" s="2"/>
      <c r="DX8" s="18"/>
      <c r="DY8" s="18"/>
      <c r="DZ8" s="18"/>
      <c r="EA8" s="4"/>
      <c r="EB8" s="2"/>
      <c r="EC8" s="18"/>
      <c r="ED8" s="18"/>
      <c r="EE8" s="18"/>
      <c r="EF8" s="4"/>
      <c r="EG8" s="2"/>
      <c r="EH8" s="18"/>
      <c r="EI8" s="18"/>
      <c r="EJ8" s="18"/>
      <c r="EK8" s="4"/>
      <c r="EL8" s="2"/>
      <c r="EM8" s="18"/>
      <c r="EN8" s="18"/>
      <c r="EO8" s="18"/>
      <c r="EP8" s="4"/>
      <c r="EQ8" s="2"/>
      <c r="ER8" s="18"/>
      <c r="ES8" s="18"/>
      <c r="ET8" s="18"/>
      <c r="EU8" s="4"/>
      <c r="EV8" s="2"/>
      <c r="EW8" s="18"/>
      <c r="EX8" s="18"/>
      <c r="EY8" s="18"/>
      <c r="EZ8" s="4"/>
      <c r="FA8" s="2"/>
      <c r="FB8" s="18"/>
      <c r="FC8" s="18"/>
      <c r="FD8" s="18"/>
      <c r="FE8" s="4"/>
      <c r="FF8" s="2"/>
      <c r="FG8" s="18"/>
      <c r="FH8" s="18"/>
      <c r="FI8" s="18"/>
      <c r="FJ8" s="4"/>
      <c r="FK8" s="2"/>
      <c r="FL8" s="18"/>
      <c r="FM8" s="18"/>
      <c r="FN8" s="18"/>
      <c r="FO8" s="4"/>
      <c r="FP8" s="2"/>
      <c r="FQ8" s="18"/>
      <c r="FR8" s="18"/>
      <c r="FS8" s="18"/>
      <c r="FT8" s="4"/>
      <c r="FU8" s="2"/>
      <c r="FV8" s="18"/>
      <c r="FW8" s="18"/>
      <c r="FX8" s="18"/>
      <c r="FY8" s="4"/>
      <c r="FZ8" s="2"/>
      <c r="GA8" s="18"/>
      <c r="GB8" s="18"/>
      <c r="GC8" s="18"/>
      <c r="GD8" s="4"/>
      <c r="GE8" s="2"/>
      <c r="GF8" s="18"/>
      <c r="GG8" s="18"/>
      <c r="GH8" s="18"/>
      <c r="GI8" s="4"/>
      <c r="GJ8" s="2"/>
      <c r="GK8" s="18"/>
      <c r="GL8" s="18"/>
      <c r="GM8" s="18"/>
      <c r="GN8" s="4"/>
      <c r="GO8" s="2"/>
      <c r="GP8" s="18"/>
      <c r="GQ8" s="18"/>
      <c r="GR8" s="18"/>
      <c r="GS8" s="4"/>
      <c r="GT8" s="2"/>
      <c r="GU8" s="18"/>
      <c r="GV8" s="18"/>
      <c r="GW8" s="18"/>
      <c r="GX8" s="4"/>
      <c r="GY8" s="2"/>
      <c r="GZ8" s="18"/>
      <c r="HA8" s="18"/>
      <c r="HB8" s="18"/>
      <c r="HC8" s="4"/>
      <c r="HD8" s="2"/>
      <c r="HE8" s="18"/>
      <c r="HF8" s="18"/>
      <c r="HG8" s="18"/>
      <c r="HH8" s="4"/>
      <c r="HI8" s="2"/>
      <c r="HJ8" s="18"/>
      <c r="HK8" s="18"/>
      <c r="HL8" s="18"/>
      <c r="HM8" s="4"/>
      <c r="HN8" s="2"/>
      <c r="HO8" s="18"/>
      <c r="HP8" s="18"/>
      <c r="HQ8" s="18"/>
      <c r="HR8" s="4"/>
      <c r="HS8" s="2"/>
      <c r="HT8" s="18"/>
      <c r="HU8" s="18"/>
      <c r="HV8" s="18"/>
      <c r="HW8" s="4"/>
      <c r="HX8" s="2"/>
      <c r="HY8" s="18"/>
      <c r="HZ8" s="18"/>
      <c r="IA8" s="18"/>
      <c r="IB8" s="4"/>
      <c r="IC8" s="2"/>
      <c r="ID8" s="18"/>
      <c r="IE8" s="18"/>
      <c r="IF8" s="18"/>
      <c r="IG8" s="4"/>
      <c r="IH8" s="2"/>
      <c r="II8" s="18"/>
      <c r="IJ8" s="18"/>
      <c r="IK8" s="18"/>
      <c r="IL8" s="4"/>
      <c r="IM8" s="2"/>
      <c r="IN8" s="18"/>
      <c r="IO8" s="18"/>
      <c r="IP8" s="18"/>
      <c r="IQ8" s="4"/>
    </row>
    <row r="9" spans="1:251" s="42" customFormat="1" ht="12.75">
      <c r="A9" s="233"/>
      <c r="B9" s="38"/>
      <c r="C9" s="493"/>
      <c r="D9" s="493"/>
      <c r="E9" s="49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0"/>
      <c r="S9" s="21"/>
      <c r="T9" s="22"/>
      <c r="U9" s="5"/>
      <c r="V9" s="2"/>
      <c r="W9" s="20"/>
      <c r="X9" s="21"/>
      <c r="Y9" s="22"/>
      <c r="Z9" s="5"/>
      <c r="AA9" s="2"/>
      <c r="AB9" s="20"/>
      <c r="AC9" s="21"/>
      <c r="AD9" s="22"/>
      <c r="AE9" s="5"/>
      <c r="AF9" s="2"/>
      <c r="AG9" s="20"/>
      <c r="AH9" s="21"/>
      <c r="AI9" s="22"/>
      <c r="AJ9" s="5"/>
      <c r="AK9" s="2"/>
      <c r="AL9" s="20"/>
      <c r="AM9" s="21"/>
      <c r="AN9" s="22"/>
      <c r="AO9" s="5"/>
      <c r="AP9" s="2"/>
      <c r="AQ9" s="20"/>
      <c r="AR9" s="21"/>
      <c r="AS9" s="22"/>
      <c r="AT9" s="5"/>
      <c r="AU9" s="2"/>
      <c r="AV9" s="20"/>
      <c r="AW9" s="21"/>
      <c r="AX9" s="22"/>
      <c r="AY9" s="5"/>
      <c r="AZ9" s="2"/>
      <c r="BA9" s="20"/>
      <c r="BB9" s="21"/>
      <c r="BC9" s="22"/>
      <c r="BD9" s="5"/>
      <c r="BE9" s="2"/>
      <c r="BF9" s="20"/>
      <c r="BG9" s="21"/>
      <c r="BH9" s="22"/>
      <c r="BI9" s="5"/>
      <c r="BJ9" s="2"/>
      <c r="BK9" s="20"/>
      <c r="BL9" s="21"/>
      <c r="BM9" s="22"/>
      <c r="BN9" s="5"/>
      <c r="BO9" s="2"/>
      <c r="BP9" s="20"/>
      <c r="BQ9" s="21"/>
      <c r="BR9" s="22"/>
      <c r="BS9" s="5"/>
      <c r="BT9" s="2"/>
      <c r="BU9" s="20"/>
      <c r="BV9" s="21"/>
      <c r="BW9" s="22"/>
      <c r="BX9" s="5"/>
      <c r="BY9" s="2"/>
      <c r="BZ9" s="20"/>
      <c r="CA9" s="21"/>
      <c r="CB9" s="22"/>
      <c r="CC9" s="5"/>
      <c r="CD9" s="2"/>
      <c r="CE9" s="20"/>
      <c r="CF9" s="21"/>
      <c r="CG9" s="22"/>
      <c r="CH9" s="5"/>
      <c r="CI9" s="2"/>
      <c r="CJ9" s="20"/>
      <c r="CK9" s="21"/>
      <c r="CL9" s="22"/>
      <c r="CM9" s="5"/>
      <c r="CN9" s="2"/>
      <c r="CO9" s="20"/>
      <c r="CP9" s="21"/>
      <c r="CQ9" s="22"/>
      <c r="CR9" s="5"/>
      <c r="CS9" s="2"/>
      <c r="CT9" s="20"/>
      <c r="CU9" s="21"/>
      <c r="CV9" s="22"/>
      <c r="CW9" s="5"/>
      <c r="CX9" s="2"/>
      <c r="CY9" s="20"/>
      <c r="CZ9" s="21"/>
      <c r="DA9" s="22"/>
      <c r="DB9" s="5"/>
      <c r="DC9" s="2"/>
      <c r="DD9" s="20"/>
      <c r="DE9" s="21"/>
      <c r="DF9" s="22"/>
      <c r="DG9" s="5"/>
      <c r="DH9" s="2"/>
      <c r="DI9" s="20"/>
      <c r="DJ9" s="21"/>
      <c r="DK9" s="22"/>
      <c r="DL9" s="5"/>
      <c r="DM9" s="2"/>
      <c r="DN9" s="20"/>
      <c r="DO9" s="21"/>
      <c r="DP9" s="22"/>
      <c r="DQ9" s="5"/>
      <c r="DR9" s="2"/>
      <c r="DS9" s="20"/>
      <c r="DT9" s="21"/>
      <c r="DU9" s="22"/>
      <c r="DV9" s="5"/>
      <c r="DW9" s="2"/>
      <c r="DX9" s="20"/>
      <c r="DY9" s="21"/>
      <c r="DZ9" s="22"/>
      <c r="EA9" s="5"/>
      <c r="EB9" s="2"/>
      <c r="EC9" s="20"/>
      <c r="ED9" s="21"/>
      <c r="EE9" s="22"/>
      <c r="EF9" s="5"/>
      <c r="EG9" s="2"/>
      <c r="EH9" s="20"/>
      <c r="EI9" s="21"/>
      <c r="EJ9" s="22"/>
      <c r="EK9" s="5"/>
      <c r="EL9" s="2"/>
      <c r="EM9" s="20"/>
      <c r="EN9" s="21"/>
      <c r="EO9" s="22"/>
      <c r="EP9" s="5"/>
      <c r="EQ9" s="2"/>
      <c r="ER9" s="20"/>
      <c r="ES9" s="21"/>
      <c r="ET9" s="22"/>
      <c r="EU9" s="5"/>
      <c r="EV9" s="2"/>
      <c r="EW9" s="20"/>
      <c r="EX9" s="21"/>
      <c r="EY9" s="22"/>
      <c r="EZ9" s="5"/>
      <c r="FA9" s="2"/>
      <c r="FB9" s="20"/>
      <c r="FC9" s="21"/>
      <c r="FD9" s="22"/>
      <c r="FE9" s="5"/>
      <c r="FF9" s="2"/>
      <c r="FG9" s="20"/>
      <c r="FH9" s="21"/>
      <c r="FI9" s="22"/>
      <c r="FJ9" s="5"/>
      <c r="FK9" s="2"/>
      <c r="FL9" s="20"/>
      <c r="FM9" s="21"/>
      <c r="FN9" s="22"/>
      <c r="FO9" s="5"/>
      <c r="FP9" s="2"/>
      <c r="FQ9" s="20"/>
      <c r="FR9" s="21"/>
      <c r="FS9" s="22"/>
      <c r="FT9" s="5"/>
      <c r="FU9" s="2"/>
      <c r="FV9" s="20"/>
      <c r="FW9" s="21"/>
      <c r="FX9" s="22"/>
      <c r="FY9" s="5"/>
      <c r="FZ9" s="2"/>
      <c r="GA9" s="20"/>
      <c r="GB9" s="21"/>
      <c r="GC9" s="22"/>
      <c r="GD9" s="5"/>
      <c r="GE9" s="2"/>
      <c r="GF9" s="20"/>
      <c r="GG9" s="21"/>
      <c r="GH9" s="22"/>
      <c r="GI9" s="5"/>
      <c r="GJ9" s="2"/>
      <c r="GK9" s="20"/>
      <c r="GL9" s="21"/>
      <c r="GM9" s="22"/>
      <c r="GN9" s="5"/>
      <c r="GO9" s="2"/>
      <c r="GP9" s="20"/>
      <c r="GQ9" s="21"/>
      <c r="GR9" s="22"/>
      <c r="GS9" s="5"/>
      <c r="GT9" s="2"/>
      <c r="GU9" s="20"/>
      <c r="GV9" s="21"/>
      <c r="GW9" s="22"/>
      <c r="GX9" s="5"/>
      <c r="GY9" s="2"/>
      <c r="GZ9" s="20"/>
      <c r="HA9" s="21"/>
      <c r="HB9" s="22"/>
      <c r="HC9" s="5"/>
      <c r="HD9" s="2"/>
      <c r="HE9" s="20"/>
      <c r="HF9" s="21"/>
      <c r="HG9" s="22"/>
      <c r="HH9" s="5"/>
      <c r="HI9" s="2"/>
      <c r="HJ9" s="20"/>
      <c r="HK9" s="21"/>
      <c r="HL9" s="22"/>
      <c r="HM9" s="5"/>
      <c r="HN9" s="2"/>
      <c r="HO9" s="20"/>
      <c r="HP9" s="21"/>
      <c r="HQ9" s="22"/>
      <c r="HR9" s="5"/>
      <c r="HS9" s="2"/>
      <c r="HT9" s="20"/>
      <c r="HU9" s="21"/>
      <c r="HV9" s="22"/>
      <c r="HW9" s="5"/>
      <c r="HX9" s="2"/>
      <c r="HY9" s="20"/>
      <c r="HZ9" s="21"/>
      <c r="IA9" s="22"/>
      <c r="IB9" s="5"/>
      <c r="IC9" s="2"/>
      <c r="ID9" s="20"/>
      <c r="IE9" s="21"/>
      <c r="IF9" s="22"/>
      <c r="IG9" s="5"/>
      <c r="IH9" s="2"/>
      <c r="II9" s="20"/>
      <c r="IJ9" s="21"/>
      <c r="IK9" s="22"/>
      <c r="IL9" s="5"/>
      <c r="IM9" s="2"/>
      <c r="IN9" s="20"/>
      <c r="IO9" s="21"/>
      <c r="IP9" s="22"/>
      <c r="IQ9" s="5"/>
    </row>
    <row r="10" spans="1:251" s="42" customFormat="1" ht="12.75" customHeight="1">
      <c r="A10" s="36"/>
      <c r="B10" s="38"/>
      <c r="C10" s="492"/>
      <c r="D10" s="492"/>
      <c r="E10" s="492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96"/>
      <c r="S10" s="497"/>
      <c r="T10" s="498"/>
      <c r="U10" s="19"/>
      <c r="V10" s="2"/>
      <c r="W10" s="496"/>
      <c r="X10" s="497"/>
      <c r="Y10" s="498"/>
      <c r="Z10" s="19"/>
      <c r="AA10" s="2"/>
      <c r="AB10" s="496"/>
      <c r="AC10" s="497"/>
      <c r="AD10" s="498"/>
      <c r="AE10" s="19"/>
      <c r="AF10" s="2"/>
      <c r="AG10" s="496"/>
      <c r="AH10" s="497"/>
      <c r="AI10" s="498"/>
      <c r="AJ10" s="19"/>
      <c r="AK10" s="2"/>
      <c r="AL10" s="496"/>
      <c r="AM10" s="497"/>
      <c r="AN10" s="498"/>
      <c r="AO10" s="19"/>
      <c r="AP10" s="2"/>
      <c r="AQ10" s="496"/>
      <c r="AR10" s="497"/>
      <c r="AS10" s="498"/>
      <c r="AT10" s="19"/>
      <c r="AU10" s="2"/>
      <c r="AV10" s="496"/>
      <c r="AW10" s="497"/>
      <c r="AX10" s="498"/>
      <c r="AY10" s="19"/>
      <c r="AZ10" s="2"/>
      <c r="BA10" s="496"/>
      <c r="BB10" s="497"/>
      <c r="BC10" s="498"/>
      <c r="BD10" s="19"/>
      <c r="BE10" s="2"/>
      <c r="BF10" s="496"/>
      <c r="BG10" s="497"/>
      <c r="BH10" s="498"/>
      <c r="BI10" s="19"/>
      <c r="BJ10" s="2"/>
      <c r="BK10" s="496"/>
      <c r="BL10" s="497"/>
      <c r="BM10" s="498"/>
      <c r="BN10" s="19"/>
      <c r="BO10" s="2"/>
      <c r="BP10" s="496"/>
      <c r="BQ10" s="497"/>
      <c r="BR10" s="498"/>
      <c r="BS10" s="19"/>
      <c r="BT10" s="2"/>
      <c r="BU10" s="496"/>
      <c r="BV10" s="497"/>
      <c r="BW10" s="498"/>
      <c r="BX10" s="19"/>
      <c r="BY10" s="2"/>
      <c r="BZ10" s="496"/>
      <c r="CA10" s="497"/>
      <c r="CB10" s="498"/>
      <c r="CC10" s="19"/>
      <c r="CD10" s="2"/>
      <c r="CE10" s="496"/>
      <c r="CF10" s="497"/>
      <c r="CG10" s="498"/>
      <c r="CH10" s="19"/>
      <c r="CI10" s="2"/>
      <c r="CJ10" s="496"/>
      <c r="CK10" s="497"/>
      <c r="CL10" s="498"/>
      <c r="CM10" s="19"/>
      <c r="CN10" s="2"/>
      <c r="CO10" s="496"/>
      <c r="CP10" s="497"/>
      <c r="CQ10" s="498"/>
      <c r="CR10" s="19"/>
      <c r="CS10" s="2"/>
      <c r="CT10" s="496"/>
      <c r="CU10" s="497"/>
      <c r="CV10" s="498"/>
      <c r="CW10" s="19"/>
      <c r="CX10" s="2"/>
      <c r="CY10" s="496"/>
      <c r="CZ10" s="497"/>
      <c r="DA10" s="498"/>
      <c r="DB10" s="19"/>
      <c r="DC10" s="2"/>
      <c r="DD10" s="496"/>
      <c r="DE10" s="497"/>
      <c r="DF10" s="498"/>
      <c r="DG10" s="19"/>
      <c r="DH10" s="2"/>
      <c r="DI10" s="496"/>
      <c r="DJ10" s="497"/>
      <c r="DK10" s="498"/>
      <c r="DL10" s="19"/>
      <c r="DM10" s="2"/>
      <c r="DN10" s="496"/>
      <c r="DO10" s="497"/>
      <c r="DP10" s="498"/>
      <c r="DQ10" s="19"/>
      <c r="DR10" s="2"/>
      <c r="DS10" s="496"/>
      <c r="DT10" s="497"/>
      <c r="DU10" s="498"/>
      <c r="DV10" s="19"/>
      <c r="DW10" s="2"/>
      <c r="DX10" s="496"/>
      <c r="DY10" s="497"/>
      <c r="DZ10" s="498"/>
      <c r="EA10" s="19"/>
      <c r="EB10" s="2"/>
      <c r="EC10" s="496"/>
      <c r="ED10" s="497"/>
      <c r="EE10" s="498"/>
      <c r="EF10" s="19"/>
      <c r="EG10" s="2"/>
      <c r="EH10" s="496"/>
      <c r="EI10" s="497"/>
      <c r="EJ10" s="498"/>
      <c r="EK10" s="19"/>
      <c r="EL10" s="2"/>
      <c r="EM10" s="496"/>
      <c r="EN10" s="497"/>
      <c r="EO10" s="498"/>
      <c r="EP10" s="19"/>
      <c r="EQ10" s="2"/>
      <c r="ER10" s="496"/>
      <c r="ES10" s="497"/>
      <c r="ET10" s="498"/>
      <c r="EU10" s="19"/>
      <c r="EV10" s="2"/>
      <c r="EW10" s="496"/>
      <c r="EX10" s="497"/>
      <c r="EY10" s="498"/>
      <c r="EZ10" s="19"/>
      <c r="FA10" s="2"/>
      <c r="FB10" s="496"/>
      <c r="FC10" s="497"/>
      <c r="FD10" s="498"/>
      <c r="FE10" s="19"/>
      <c r="FF10" s="2"/>
      <c r="FG10" s="496"/>
      <c r="FH10" s="497"/>
      <c r="FI10" s="498"/>
      <c r="FJ10" s="19"/>
      <c r="FK10" s="2"/>
      <c r="FL10" s="496"/>
      <c r="FM10" s="497"/>
      <c r="FN10" s="498"/>
      <c r="FO10" s="19"/>
      <c r="FP10" s="2"/>
      <c r="FQ10" s="496"/>
      <c r="FR10" s="497"/>
      <c r="FS10" s="498"/>
      <c r="FT10" s="19"/>
      <c r="FU10" s="2"/>
      <c r="FV10" s="496"/>
      <c r="FW10" s="497"/>
      <c r="FX10" s="498"/>
      <c r="FY10" s="19"/>
      <c r="FZ10" s="2"/>
      <c r="GA10" s="496"/>
      <c r="GB10" s="497"/>
      <c r="GC10" s="498"/>
      <c r="GD10" s="19"/>
      <c r="GE10" s="2"/>
      <c r="GF10" s="496"/>
      <c r="GG10" s="497"/>
      <c r="GH10" s="498"/>
      <c r="GI10" s="19"/>
      <c r="GJ10" s="2"/>
      <c r="GK10" s="496"/>
      <c r="GL10" s="497"/>
      <c r="GM10" s="498"/>
      <c r="GN10" s="19"/>
      <c r="GO10" s="2"/>
      <c r="GP10" s="496"/>
      <c r="GQ10" s="497"/>
      <c r="GR10" s="498"/>
      <c r="GS10" s="19"/>
      <c r="GT10" s="2"/>
      <c r="GU10" s="496"/>
      <c r="GV10" s="497"/>
      <c r="GW10" s="498"/>
      <c r="GX10" s="19"/>
      <c r="GY10" s="2"/>
      <c r="GZ10" s="496"/>
      <c r="HA10" s="497"/>
      <c r="HB10" s="498"/>
      <c r="HC10" s="19"/>
      <c r="HD10" s="2"/>
      <c r="HE10" s="496"/>
      <c r="HF10" s="497"/>
      <c r="HG10" s="498"/>
      <c r="HH10" s="19"/>
      <c r="HI10" s="2"/>
      <c r="HJ10" s="496"/>
      <c r="HK10" s="497"/>
      <c r="HL10" s="498"/>
      <c r="HM10" s="19"/>
      <c r="HN10" s="2"/>
      <c r="HO10" s="496"/>
      <c r="HP10" s="497"/>
      <c r="HQ10" s="498"/>
      <c r="HR10" s="19"/>
      <c r="HS10" s="2"/>
      <c r="HT10" s="496"/>
      <c r="HU10" s="497"/>
      <c r="HV10" s="498"/>
      <c r="HW10" s="19"/>
      <c r="HX10" s="2"/>
      <c r="HY10" s="496"/>
      <c r="HZ10" s="497"/>
      <c r="IA10" s="498"/>
      <c r="IB10" s="19"/>
      <c r="IC10" s="2"/>
      <c r="ID10" s="496"/>
      <c r="IE10" s="497"/>
      <c r="IF10" s="498"/>
      <c r="IG10" s="19"/>
      <c r="IH10" s="2"/>
      <c r="II10" s="496"/>
      <c r="IJ10" s="497"/>
      <c r="IK10" s="498"/>
      <c r="IL10" s="19"/>
      <c r="IM10" s="2"/>
      <c r="IN10" s="496"/>
      <c r="IO10" s="497"/>
      <c r="IP10" s="498"/>
      <c r="IQ10" s="19"/>
    </row>
    <row r="11" spans="1:251" s="8" customFormat="1" ht="12.75">
      <c r="A11" s="233"/>
      <c r="B11" s="38"/>
      <c r="C11" s="234"/>
      <c r="D11" s="234"/>
      <c r="E11" s="2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3"/>
      <c r="S11" s="24"/>
      <c r="T11" s="25"/>
      <c r="U11" s="5"/>
      <c r="V11" s="2"/>
      <c r="W11" s="23"/>
      <c r="X11" s="24"/>
      <c r="Y11" s="25"/>
      <c r="Z11" s="5"/>
      <c r="AA11" s="2"/>
      <c r="AB11" s="23"/>
      <c r="AC11" s="24"/>
      <c r="AD11" s="25"/>
      <c r="AE11" s="5"/>
      <c r="AF11" s="2"/>
      <c r="AG11" s="23"/>
      <c r="AH11" s="24"/>
      <c r="AI11" s="25"/>
      <c r="AJ11" s="5"/>
      <c r="AK11" s="2"/>
      <c r="AL11" s="23"/>
      <c r="AM11" s="24"/>
      <c r="AN11" s="25"/>
      <c r="AO11" s="5"/>
      <c r="AP11" s="2"/>
      <c r="AQ11" s="23"/>
      <c r="AR11" s="24"/>
      <c r="AS11" s="25"/>
      <c r="AT11" s="5"/>
      <c r="AU11" s="2"/>
      <c r="AV11" s="23"/>
      <c r="AW11" s="24"/>
      <c r="AX11" s="25"/>
      <c r="AY11" s="5"/>
      <c r="AZ11" s="2"/>
      <c r="BA11" s="23"/>
      <c r="BB11" s="24"/>
      <c r="BC11" s="25"/>
      <c r="BD11" s="5"/>
      <c r="BE11" s="2"/>
      <c r="BF11" s="23"/>
      <c r="BG11" s="24"/>
      <c r="BH11" s="25"/>
      <c r="BI11" s="5"/>
      <c r="BJ11" s="2"/>
      <c r="BK11" s="23"/>
      <c r="BL11" s="24"/>
      <c r="BM11" s="25"/>
      <c r="BN11" s="5"/>
      <c r="BO11" s="2"/>
      <c r="BP11" s="23"/>
      <c r="BQ11" s="24"/>
      <c r="BR11" s="25"/>
      <c r="BS11" s="5"/>
      <c r="BT11" s="2"/>
      <c r="BU11" s="23"/>
      <c r="BV11" s="24"/>
      <c r="BW11" s="25"/>
      <c r="BX11" s="5"/>
      <c r="BY11" s="2"/>
      <c r="BZ11" s="23"/>
      <c r="CA11" s="24"/>
      <c r="CB11" s="25"/>
      <c r="CC11" s="5"/>
      <c r="CD11" s="2"/>
      <c r="CE11" s="23"/>
      <c r="CF11" s="24"/>
      <c r="CG11" s="25"/>
      <c r="CH11" s="5"/>
      <c r="CI11" s="2"/>
      <c r="CJ11" s="23"/>
      <c r="CK11" s="24"/>
      <c r="CL11" s="25"/>
      <c r="CM11" s="5"/>
      <c r="CN11" s="2"/>
      <c r="CO11" s="23"/>
      <c r="CP11" s="24"/>
      <c r="CQ11" s="25"/>
      <c r="CR11" s="5"/>
      <c r="CS11" s="2"/>
      <c r="CT11" s="23"/>
      <c r="CU11" s="24"/>
      <c r="CV11" s="25"/>
      <c r="CW11" s="5"/>
      <c r="CX11" s="2"/>
      <c r="CY11" s="23"/>
      <c r="CZ11" s="24"/>
      <c r="DA11" s="25"/>
      <c r="DB11" s="5"/>
      <c r="DC11" s="2"/>
      <c r="DD11" s="23"/>
      <c r="DE11" s="24"/>
      <c r="DF11" s="25"/>
      <c r="DG11" s="5"/>
      <c r="DH11" s="2"/>
      <c r="DI11" s="23"/>
      <c r="DJ11" s="24"/>
      <c r="DK11" s="25"/>
      <c r="DL11" s="5"/>
      <c r="DM11" s="2"/>
      <c r="DN11" s="23"/>
      <c r="DO11" s="24"/>
      <c r="DP11" s="25"/>
      <c r="DQ11" s="5"/>
      <c r="DR11" s="2"/>
      <c r="DS11" s="23"/>
      <c r="DT11" s="24"/>
      <c r="DU11" s="25"/>
      <c r="DV11" s="5"/>
      <c r="DW11" s="2"/>
      <c r="DX11" s="23"/>
      <c r="DY11" s="24"/>
      <c r="DZ11" s="25"/>
      <c r="EA11" s="5"/>
      <c r="EB11" s="2"/>
      <c r="EC11" s="23"/>
      <c r="ED11" s="24"/>
      <c r="EE11" s="25"/>
      <c r="EF11" s="5"/>
      <c r="EG11" s="2"/>
      <c r="EH11" s="23"/>
      <c r="EI11" s="24"/>
      <c r="EJ11" s="25"/>
      <c r="EK11" s="5"/>
      <c r="EL11" s="2"/>
      <c r="EM11" s="23"/>
      <c r="EN11" s="24"/>
      <c r="EO11" s="25"/>
      <c r="EP11" s="5"/>
      <c r="EQ11" s="2"/>
      <c r="ER11" s="23"/>
      <c r="ES11" s="24"/>
      <c r="ET11" s="25"/>
      <c r="EU11" s="5"/>
      <c r="EV11" s="2"/>
      <c r="EW11" s="23"/>
      <c r="EX11" s="24"/>
      <c r="EY11" s="25"/>
      <c r="EZ11" s="5"/>
      <c r="FA11" s="2"/>
      <c r="FB11" s="23"/>
      <c r="FC11" s="24"/>
      <c r="FD11" s="25"/>
      <c r="FE11" s="5"/>
      <c r="FF11" s="2"/>
      <c r="FG11" s="23"/>
      <c r="FH11" s="24"/>
      <c r="FI11" s="25"/>
      <c r="FJ11" s="5"/>
      <c r="FK11" s="2"/>
      <c r="FL11" s="23"/>
      <c r="FM11" s="24"/>
      <c r="FN11" s="25"/>
      <c r="FO11" s="5"/>
      <c r="FP11" s="2"/>
      <c r="FQ11" s="23"/>
      <c r="FR11" s="24"/>
      <c r="FS11" s="25"/>
      <c r="FT11" s="5"/>
      <c r="FU11" s="2"/>
      <c r="FV11" s="23"/>
      <c r="FW11" s="24"/>
      <c r="FX11" s="25"/>
      <c r="FY11" s="5"/>
      <c r="FZ11" s="2"/>
      <c r="GA11" s="23"/>
      <c r="GB11" s="24"/>
      <c r="GC11" s="25"/>
      <c r="GD11" s="5"/>
      <c r="GE11" s="2"/>
      <c r="GF11" s="23"/>
      <c r="GG11" s="24"/>
      <c r="GH11" s="25"/>
      <c r="GI11" s="5"/>
      <c r="GJ11" s="2"/>
      <c r="GK11" s="23"/>
      <c r="GL11" s="24"/>
      <c r="GM11" s="25"/>
      <c r="GN11" s="5"/>
      <c r="GO11" s="2"/>
      <c r="GP11" s="23"/>
      <c r="GQ11" s="24"/>
      <c r="GR11" s="25"/>
      <c r="GS11" s="5"/>
      <c r="GT11" s="2"/>
      <c r="GU11" s="23"/>
      <c r="GV11" s="24"/>
      <c r="GW11" s="25"/>
      <c r="GX11" s="5"/>
      <c r="GY11" s="2"/>
      <c r="GZ11" s="23"/>
      <c r="HA11" s="24"/>
      <c r="HB11" s="25"/>
      <c r="HC11" s="5"/>
      <c r="HD11" s="2"/>
      <c r="HE11" s="23"/>
      <c r="HF11" s="24"/>
      <c r="HG11" s="25"/>
      <c r="HH11" s="5"/>
      <c r="HI11" s="2"/>
      <c r="HJ11" s="23"/>
      <c r="HK11" s="24"/>
      <c r="HL11" s="25"/>
      <c r="HM11" s="5"/>
      <c r="HN11" s="2"/>
      <c r="HO11" s="23"/>
      <c r="HP11" s="24"/>
      <c r="HQ11" s="25"/>
      <c r="HR11" s="5"/>
      <c r="HS11" s="2"/>
      <c r="HT11" s="23"/>
      <c r="HU11" s="24"/>
      <c r="HV11" s="25"/>
      <c r="HW11" s="5"/>
      <c r="HX11" s="2"/>
      <c r="HY11" s="23"/>
      <c r="HZ11" s="24"/>
      <c r="IA11" s="25"/>
      <c r="IB11" s="5"/>
      <c r="IC11" s="2"/>
      <c r="ID11" s="23"/>
      <c r="IE11" s="24"/>
      <c r="IF11" s="25"/>
      <c r="IG11" s="5"/>
      <c r="IH11" s="2"/>
      <c r="II11" s="23"/>
      <c r="IJ11" s="24"/>
      <c r="IK11" s="25"/>
      <c r="IL11" s="5"/>
      <c r="IM11" s="2"/>
      <c r="IN11" s="23"/>
      <c r="IO11" s="24"/>
      <c r="IP11" s="25"/>
      <c r="IQ11" s="5"/>
    </row>
    <row r="12" s="8" customFormat="1" ht="12.75">
      <c r="A12" s="40"/>
    </row>
    <row r="13" spans="1:5" s="8" customFormat="1" ht="28.5" customHeight="1">
      <c r="A13" s="499"/>
      <c r="B13" s="499"/>
      <c r="C13" s="499"/>
      <c r="D13" s="499"/>
      <c r="E13" s="499"/>
    </row>
    <row r="14" spans="1:5" s="8" customFormat="1" ht="12.75">
      <c r="A14" s="235"/>
      <c r="B14" s="235"/>
      <c r="C14" s="235"/>
      <c r="D14" s="235"/>
      <c r="E14" s="235"/>
    </row>
    <row r="15" spans="1:6" s="8" customFormat="1" ht="39.75" customHeight="1">
      <c r="A15" s="36"/>
      <c r="B15" s="38"/>
      <c r="C15" s="492"/>
      <c r="D15" s="492"/>
      <c r="E15" s="492"/>
      <c r="F15" s="1"/>
    </row>
    <row r="16" spans="1:6" s="8" customFormat="1" ht="12.75">
      <c r="A16" s="36"/>
      <c r="B16" s="38"/>
      <c r="C16" s="492"/>
      <c r="D16" s="492"/>
      <c r="E16" s="492"/>
      <c r="F16" s="1"/>
    </row>
    <row r="17" spans="1:5" ht="22.5" customHeight="1">
      <c r="A17" s="27"/>
      <c r="B17" s="27"/>
      <c r="C17" s="37"/>
      <c r="D17" s="493"/>
      <c r="E17" s="493"/>
    </row>
    <row r="18" spans="1:5" ht="12.75">
      <c r="A18" s="40"/>
      <c r="B18" s="8"/>
      <c r="C18" s="8"/>
      <c r="D18" s="8"/>
      <c r="E18" s="8"/>
    </row>
    <row r="19" spans="1:6" ht="19.5" customHeight="1">
      <c r="A19" s="53"/>
      <c r="B19" s="54"/>
      <c r="C19" s="17"/>
      <c r="D19" s="17"/>
      <c r="E19" s="17"/>
      <c r="F19" s="8"/>
    </row>
    <row r="20" spans="1:5" ht="9" customHeight="1">
      <c r="A20" s="40"/>
      <c r="B20" s="8"/>
      <c r="C20" s="8"/>
      <c r="D20" s="8"/>
      <c r="E20" s="8"/>
    </row>
    <row r="21" spans="1:6" ht="19.5" customHeight="1">
      <c r="A21" s="53"/>
      <c r="B21" s="54"/>
      <c r="C21" s="17"/>
      <c r="D21" s="17"/>
      <c r="E21" s="17"/>
      <c r="F21" s="8"/>
    </row>
    <row r="22" spans="1:6" ht="65.25" customHeight="1">
      <c r="A22" s="53"/>
      <c r="B22" s="55"/>
      <c r="C22" s="495"/>
      <c r="D22" s="495"/>
      <c r="E22" s="495"/>
      <c r="F22" s="8"/>
    </row>
    <row r="23" spans="1:5" ht="9" customHeight="1">
      <c r="A23" s="40"/>
      <c r="B23" s="8"/>
      <c r="C23" s="8"/>
      <c r="D23" s="8"/>
      <c r="E23" s="8"/>
    </row>
    <row r="24" spans="1:6" ht="19.5" customHeight="1">
      <c r="A24" s="53"/>
      <c r="B24" s="54"/>
      <c r="C24" s="17"/>
      <c r="D24" s="17"/>
      <c r="E24" s="17"/>
      <c r="F24" s="8"/>
    </row>
    <row r="25" spans="1:6" ht="65.25" customHeight="1">
      <c r="A25" s="53"/>
      <c r="B25" s="55"/>
      <c r="C25" s="495"/>
      <c r="D25" s="495"/>
      <c r="E25" s="495"/>
      <c r="F25" s="8"/>
    </row>
    <row r="26" spans="1:6" ht="12.75">
      <c r="A26" s="53"/>
      <c r="B26" s="55"/>
      <c r="C26" s="8"/>
      <c r="D26" s="8"/>
      <c r="E26" s="8"/>
      <c r="F26" s="8"/>
    </row>
    <row r="27" spans="1:5" ht="12.75" customHeight="1">
      <c r="A27" s="57"/>
      <c r="B27" s="2"/>
      <c r="C27" s="10"/>
      <c r="D27" s="9"/>
      <c r="E27" s="9"/>
    </row>
    <row r="28" spans="1:5" ht="12.75" customHeight="1">
      <c r="A28" s="57"/>
      <c r="B28" s="2"/>
      <c r="C28" s="10"/>
      <c r="D28" s="9"/>
      <c r="E28" s="9"/>
    </row>
    <row r="29" spans="1:5" ht="12.75" customHeight="1">
      <c r="A29" s="2"/>
      <c r="B29" s="2"/>
      <c r="C29" s="10"/>
      <c r="D29" s="9"/>
      <c r="E29" s="9"/>
    </row>
    <row r="30" spans="1:5" ht="12.75" customHeight="1">
      <c r="A30" s="57"/>
      <c r="B30" s="2"/>
      <c r="C30" s="13"/>
      <c r="D30" s="14"/>
      <c r="E30" s="9"/>
    </row>
    <row r="31" spans="1:5" ht="12.75" customHeight="1">
      <c r="A31" s="12"/>
      <c r="B31" s="2"/>
      <c r="C31" s="15"/>
      <c r="D31" s="16"/>
      <c r="E31" s="9"/>
    </row>
    <row r="32" spans="1:5" ht="12.75" customHeight="1">
      <c r="A32" s="12"/>
      <c r="B32" s="2"/>
      <c r="C32" s="15"/>
      <c r="D32" s="16"/>
      <c r="E32" s="9"/>
    </row>
    <row r="33" spans="1:5" ht="12.75" customHeight="1">
      <c r="A33" s="12"/>
      <c r="B33" s="2"/>
      <c r="C33" s="15"/>
      <c r="D33" s="16"/>
      <c r="E33" s="9"/>
    </row>
    <row r="34" spans="1:5" ht="12.75" customHeight="1">
      <c r="A34" s="12"/>
      <c r="B34" s="2"/>
      <c r="C34" s="15"/>
      <c r="D34" s="16"/>
      <c r="E34" s="9"/>
    </row>
    <row r="35" spans="1:5" ht="12.75" customHeight="1">
      <c r="A35" s="12"/>
      <c r="B35" s="2"/>
      <c r="C35" s="15"/>
      <c r="D35" s="16"/>
      <c r="E35" s="9"/>
    </row>
    <row r="36" spans="1:5" ht="12.75" customHeight="1">
      <c r="A36" s="12"/>
      <c r="B36" s="2"/>
      <c r="C36" s="15"/>
      <c r="D36" s="16"/>
      <c r="E36" s="9"/>
    </row>
    <row r="37" spans="1:5" ht="12.75" customHeight="1">
      <c r="A37" s="12"/>
      <c r="B37" s="2"/>
      <c r="C37" s="15"/>
      <c r="D37" s="16"/>
      <c r="E37" s="9"/>
    </row>
    <row r="38" spans="1:6" ht="12.75">
      <c r="A38" s="56" t="s">
        <v>22</v>
      </c>
      <c r="B38" s="33"/>
      <c r="C38" s="8"/>
      <c r="D38" s="8"/>
      <c r="E38" s="8"/>
      <c r="F38" s="8"/>
    </row>
  </sheetData>
  <sheetProtection/>
  <mergeCells count="61">
    <mergeCell ref="A1:E1"/>
    <mergeCell ref="A2:E2"/>
    <mergeCell ref="A4:E4"/>
    <mergeCell ref="C6:E6"/>
    <mergeCell ref="R10:T10"/>
    <mergeCell ref="W10:Y10"/>
    <mergeCell ref="AB10:AD10"/>
    <mergeCell ref="C10:E10"/>
    <mergeCell ref="C7:E7"/>
    <mergeCell ref="C8:E8"/>
    <mergeCell ref="C9:E9"/>
    <mergeCell ref="BA10:BC10"/>
    <mergeCell ref="BF10:BH10"/>
    <mergeCell ref="BK10:BM10"/>
    <mergeCell ref="BP10:BR10"/>
    <mergeCell ref="AG10:AI10"/>
    <mergeCell ref="AL10:AN10"/>
    <mergeCell ref="AQ10:AS10"/>
    <mergeCell ref="AV10:AX10"/>
    <mergeCell ref="CO10:CQ10"/>
    <mergeCell ref="CT10:CV10"/>
    <mergeCell ref="CY10:DA10"/>
    <mergeCell ref="DD10:DF10"/>
    <mergeCell ref="BU10:BW10"/>
    <mergeCell ref="BZ10:CB10"/>
    <mergeCell ref="CE10:CG10"/>
    <mergeCell ref="CJ10:CL10"/>
    <mergeCell ref="EC10:EE10"/>
    <mergeCell ref="EH10:EJ10"/>
    <mergeCell ref="EM10:EO10"/>
    <mergeCell ref="ER10:ET10"/>
    <mergeCell ref="DI10:DK10"/>
    <mergeCell ref="DN10:DP10"/>
    <mergeCell ref="DS10:DU10"/>
    <mergeCell ref="DX10:DZ10"/>
    <mergeCell ref="GF10:GH10"/>
    <mergeCell ref="GK10:GM10"/>
    <mergeCell ref="EW10:EY10"/>
    <mergeCell ref="FB10:FD10"/>
    <mergeCell ref="FG10:FI10"/>
    <mergeCell ref="FL10:FN10"/>
    <mergeCell ref="II10:IK10"/>
    <mergeCell ref="IN10:IP10"/>
    <mergeCell ref="A13:E13"/>
    <mergeCell ref="HJ10:HL10"/>
    <mergeCell ref="HO10:HQ10"/>
    <mergeCell ref="HT10:HV10"/>
    <mergeCell ref="HY10:IA10"/>
    <mergeCell ref="GP10:GR10"/>
    <mergeCell ref="GU10:GW10"/>
    <mergeCell ref="FQ10:FS10"/>
    <mergeCell ref="C22:E22"/>
    <mergeCell ref="C25:E25"/>
    <mergeCell ref="C15:E15"/>
    <mergeCell ref="D17:E17"/>
    <mergeCell ref="C16:E16"/>
    <mergeCell ref="ID10:IF10"/>
    <mergeCell ref="GZ10:HB10"/>
    <mergeCell ref="HE10:HG10"/>
    <mergeCell ref="FV10:FX10"/>
    <mergeCell ref="GA10:GC10"/>
  </mergeCells>
  <printOptions/>
  <pageMargins left="0.5905511811023623" right="0.5905511811023623" top="0.3937007874015748" bottom="0.3937007874015748" header="0" footer="0.3937007874015748"/>
  <pageSetup fitToHeight="1" fitToWidth="1" horizontalDpi="600" verticalDpi="600" orientation="portrait" paperSize="9" r:id="rId1"/>
  <headerFooter alignWithMargins="0">
    <oddFooter>&amp;L&amp;"Arial,Normal"LOCASOL V20070928&amp;C&amp;"Arial,Normal"ANNEXES AU CONTRAT DE BAIL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view="pageBreakPreview" zoomScaleSheetLayoutView="100" zoomScalePageLayoutView="0" workbookViewId="0" topLeftCell="A1">
      <selection activeCell="A9" sqref="A9"/>
    </sheetView>
  </sheetViews>
  <sheetFormatPr defaultColWidth="11.00390625" defaultRowHeight="12.75"/>
  <cols>
    <col min="1" max="1" width="37.375" style="1" customWidth="1"/>
    <col min="2" max="2" width="1.12109375" style="1" customWidth="1"/>
    <col min="3" max="3" width="20.00390625" style="1" customWidth="1"/>
    <col min="4" max="4" width="2.625" style="1" customWidth="1"/>
    <col min="5" max="5" width="19.625" style="1" customWidth="1"/>
    <col min="6" max="16384" width="11.00390625" style="1" customWidth="1"/>
  </cols>
  <sheetData>
    <row r="1" spans="1:5" ht="22.5">
      <c r="A1" s="486" t="s">
        <v>23</v>
      </c>
      <c r="B1" s="486"/>
      <c r="C1" s="486"/>
      <c r="D1" s="486"/>
      <c r="E1" s="486"/>
    </row>
    <row r="2" spans="1:5" ht="15">
      <c r="A2" s="487" t="s">
        <v>83</v>
      </c>
      <c r="B2" s="487"/>
      <c r="C2" s="487"/>
      <c r="D2" s="487"/>
      <c r="E2" s="487"/>
    </row>
    <row r="3" ht="15">
      <c r="A3" s="28"/>
    </row>
    <row r="4" spans="1:5" s="8" customFormat="1" ht="15">
      <c r="A4" s="501"/>
      <c r="B4" s="502"/>
      <c r="C4" s="502"/>
      <c r="D4" s="502"/>
      <c r="E4" s="502"/>
    </row>
    <row r="5" spans="1:4" s="8" customFormat="1" ht="19.5" customHeight="1">
      <c r="A5" s="375"/>
      <c r="B5" s="6"/>
      <c r="C5" s="6"/>
      <c r="D5" s="6"/>
    </row>
    <row r="6" spans="1:5" s="8" customFormat="1" ht="12.75">
      <c r="A6" s="237"/>
      <c r="B6" s="43"/>
      <c r="C6" s="492"/>
      <c r="D6" s="492"/>
      <c r="E6" s="492"/>
    </row>
    <row r="7" spans="1:251" s="42" customFormat="1" ht="15">
      <c r="A7" s="232"/>
      <c r="B7" s="38"/>
      <c r="C7" s="236"/>
      <c r="D7" s="236"/>
      <c r="E7" s="2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8"/>
      <c r="S7" s="18"/>
      <c r="T7" s="18"/>
      <c r="U7" s="4"/>
      <c r="V7" s="2"/>
      <c r="W7" s="18"/>
      <c r="X7" s="18"/>
      <c r="Y7" s="18"/>
      <c r="Z7" s="4"/>
      <c r="AA7" s="2"/>
      <c r="AB7" s="18"/>
      <c r="AC7" s="18"/>
      <c r="AD7" s="18"/>
      <c r="AE7" s="4"/>
      <c r="AF7" s="2"/>
      <c r="AG7" s="18"/>
      <c r="AH7" s="18"/>
      <c r="AI7" s="18"/>
      <c r="AJ7" s="4"/>
      <c r="AK7" s="2"/>
      <c r="AL7" s="18"/>
      <c r="AM7" s="18"/>
      <c r="AN7" s="18"/>
      <c r="AO7" s="4"/>
      <c r="AP7" s="2"/>
      <c r="AQ7" s="18"/>
      <c r="AR7" s="18"/>
      <c r="AS7" s="18"/>
      <c r="AT7" s="4"/>
      <c r="AU7" s="2"/>
      <c r="AV7" s="18"/>
      <c r="AW7" s="18"/>
      <c r="AX7" s="18"/>
      <c r="AY7" s="4"/>
      <c r="AZ7" s="2"/>
      <c r="BA7" s="18"/>
      <c r="BB7" s="18"/>
      <c r="BC7" s="18"/>
      <c r="BD7" s="4"/>
      <c r="BE7" s="2"/>
      <c r="BF7" s="18"/>
      <c r="BG7" s="18"/>
      <c r="BH7" s="18"/>
      <c r="BI7" s="4"/>
      <c r="BJ7" s="2"/>
      <c r="BK7" s="18"/>
      <c r="BL7" s="18"/>
      <c r="BM7" s="18"/>
      <c r="BN7" s="4"/>
      <c r="BO7" s="2"/>
      <c r="BP7" s="18"/>
      <c r="BQ7" s="18"/>
      <c r="BR7" s="18"/>
      <c r="BS7" s="4"/>
      <c r="BT7" s="2"/>
      <c r="BU7" s="18"/>
      <c r="BV7" s="18"/>
      <c r="BW7" s="18"/>
      <c r="BX7" s="4"/>
      <c r="BY7" s="2"/>
      <c r="BZ7" s="18"/>
      <c r="CA7" s="18"/>
      <c r="CB7" s="18"/>
      <c r="CC7" s="4"/>
      <c r="CD7" s="2"/>
      <c r="CE7" s="18"/>
      <c r="CF7" s="18"/>
      <c r="CG7" s="18"/>
      <c r="CH7" s="4"/>
      <c r="CI7" s="2"/>
      <c r="CJ7" s="18"/>
      <c r="CK7" s="18"/>
      <c r="CL7" s="18"/>
      <c r="CM7" s="4"/>
      <c r="CN7" s="2"/>
      <c r="CO7" s="18"/>
      <c r="CP7" s="18"/>
      <c r="CQ7" s="18"/>
      <c r="CR7" s="4"/>
      <c r="CS7" s="2"/>
      <c r="CT7" s="18"/>
      <c r="CU7" s="18"/>
      <c r="CV7" s="18"/>
      <c r="CW7" s="4"/>
      <c r="CX7" s="2"/>
      <c r="CY7" s="18"/>
      <c r="CZ7" s="18"/>
      <c r="DA7" s="18"/>
      <c r="DB7" s="4"/>
      <c r="DC7" s="2"/>
      <c r="DD7" s="18"/>
      <c r="DE7" s="18"/>
      <c r="DF7" s="18"/>
      <c r="DG7" s="4"/>
      <c r="DH7" s="2"/>
      <c r="DI7" s="18"/>
      <c r="DJ7" s="18"/>
      <c r="DK7" s="18"/>
      <c r="DL7" s="4"/>
      <c r="DM7" s="2"/>
      <c r="DN7" s="18"/>
      <c r="DO7" s="18"/>
      <c r="DP7" s="18"/>
      <c r="DQ7" s="4"/>
      <c r="DR7" s="2"/>
      <c r="DS7" s="18"/>
      <c r="DT7" s="18"/>
      <c r="DU7" s="18"/>
      <c r="DV7" s="4"/>
      <c r="DW7" s="2"/>
      <c r="DX7" s="18"/>
      <c r="DY7" s="18"/>
      <c r="DZ7" s="18"/>
      <c r="EA7" s="4"/>
      <c r="EB7" s="2"/>
      <c r="EC7" s="18"/>
      <c r="ED7" s="18"/>
      <c r="EE7" s="18"/>
      <c r="EF7" s="4"/>
      <c r="EG7" s="2"/>
      <c r="EH7" s="18"/>
      <c r="EI7" s="18"/>
      <c r="EJ7" s="18"/>
      <c r="EK7" s="4"/>
      <c r="EL7" s="2"/>
      <c r="EM7" s="18"/>
      <c r="EN7" s="18"/>
      <c r="EO7" s="18"/>
      <c r="EP7" s="4"/>
      <c r="EQ7" s="2"/>
      <c r="ER7" s="18"/>
      <c r="ES7" s="18"/>
      <c r="ET7" s="18"/>
      <c r="EU7" s="4"/>
      <c r="EV7" s="2"/>
      <c r="EW7" s="18"/>
      <c r="EX7" s="18"/>
      <c r="EY7" s="18"/>
      <c r="EZ7" s="4"/>
      <c r="FA7" s="2"/>
      <c r="FB7" s="18"/>
      <c r="FC7" s="18"/>
      <c r="FD7" s="18"/>
      <c r="FE7" s="4"/>
      <c r="FF7" s="2"/>
      <c r="FG7" s="18"/>
      <c r="FH7" s="18"/>
      <c r="FI7" s="18"/>
      <c r="FJ7" s="4"/>
      <c r="FK7" s="2"/>
      <c r="FL7" s="18"/>
      <c r="FM7" s="18"/>
      <c r="FN7" s="18"/>
      <c r="FO7" s="4"/>
      <c r="FP7" s="2"/>
      <c r="FQ7" s="18"/>
      <c r="FR7" s="18"/>
      <c r="FS7" s="18"/>
      <c r="FT7" s="4"/>
      <c r="FU7" s="2"/>
      <c r="FV7" s="18"/>
      <c r="FW7" s="18"/>
      <c r="FX7" s="18"/>
      <c r="FY7" s="4"/>
      <c r="FZ7" s="2"/>
      <c r="GA7" s="18"/>
      <c r="GB7" s="18"/>
      <c r="GC7" s="18"/>
      <c r="GD7" s="4"/>
      <c r="GE7" s="2"/>
      <c r="GF7" s="18"/>
      <c r="GG7" s="18"/>
      <c r="GH7" s="18"/>
      <c r="GI7" s="4"/>
      <c r="GJ7" s="2"/>
      <c r="GK7" s="18"/>
      <c r="GL7" s="18"/>
      <c r="GM7" s="18"/>
      <c r="GN7" s="4"/>
      <c r="GO7" s="2"/>
      <c r="GP7" s="18"/>
      <c r="GQ7" s="18"/>
      <c r="GR7" s="18"/>
      <c r="GS7" s="4"/>
      <c r="GT7" s="2"/>
      <c r="GU7" s="18"/>
      <c r="GV7" s="18"/>
      <c r="GW7" s="18"/>
      <c r="GX7" s="4"/>
      <c r="GY7" s="2"/>
      <c r="GZ7" s="18"/>
      <c r="HA7" s="18"/>
      <c r="HB7" s="18"/>
      <c r="HC7" s="4"/>
      <c r="HD7" s="2"/>
      <c r="HE7" s="18"/>
      <c r="HF7" s="18"/>
      <c r="HG7" s="18"/>
      <c r="HH7" s="4"/>
      <c r="HI7" s="2"/>
      <c r="HJ7" s="18"/>
      <c r="HK7" s="18"/>
      <c r="HL7" s="18"/>
      <c r="HM7" s="4"/>
      <c r="HN7" s="2"/>
      <c r="HO7" s="18"/>
      <c r="HP7" s="18"/>
      <c r="HQ7" s="18"/>
      <c r="HR7" s="4"/>
      <c r="HS7" s="2"/>
      <c r="HT7" s="18"/>
      <c r="HU7" s="18"/>
      <c r="HV7" s="18"/>
      <c r="HW7" s="4"/>
      <c r="HX7" s="2"/>
      <c r="HY7" s="18"/>
      <c r="HZ7" s="18"/>
      <c r="IA7" s="18"/>
      <c r="IB7" s="4"/>
      <c r="IC7" s="2"/>
      <c r="ID7" s="18"/>
      <c r="IE7" s="18"/>
      <c r="IF7" s="18"/>
      <c r="IG7" s="4"/>
      <c r="IH7" s="2"/>
      <c r="II7" s="18"/>
      <c r="IJ7" s="18"/>
      <c r="IK7" s="18"/>
      <c r="IL7" s="4"/>
      <c r="IM7" s="2"/>
      <c r="IN7" s="18"/>
      <c r="IO7" s="18"/>
      <c r="IP7" s="18"/>
      <c r="IQ7" s="4"/>
    </row>
    <row r="8" spans="1:251" s="42" customFormat="1" ht="12.75">
      <c r="A8" s="233"/>
      <c r="B8" s="38"/>
      <c r="C8" s="493"/>
      <c r="D8" s="493"/>
      <c r="E8" s="49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0"/>
      <c r="S8" s="21"/>
      <c r="T8" s="22"/>
      <c r="U8" s="5"/>
      <c r="V8" s="2"/>
      <c r="W8" s="20"/>
      <c r="X8" s="21"/>
      <c r="Y8" s="22"/>
      <c r="Z8" s="5"/>
      <c r="AA8" s="2"/>
      <c r="AB8" s="20"/>
      <c r="AC8" s="21"/>
      <c r="AD8" s="22"/>
      <c r="AE8" s="5"/>
      <c r="AF8" s="2"/>
      <c r="AG8" s="20"/>
      <c r="AH8" s="21"/>
      <c r="AI8" s="22"/>
      <c r="AJ8" s="5"/>
      <c r="AK8" s="2"/>
      <c r="AL8" s="20"/>
      <c r="AM8" s="21"/>
      <c r="AN8" s="22"/>
      <c r="AO8" s="5"/>
      <c r="AP8" s="2"/>
      <c r="AQ8" s="20"/>
      <c r="AR8" s="21"/>
      <c r="AS8" s="22"/>
      <c r="AT8" s="5"/>
      <c r="AU8" s="2"/>
      <c r="AV8" s="20"/>
      <c r="AW8" s="21"/>
      <c r="AX8" s="22"/>
      <c r="AY8" s="5"/>
      <c r="AZ8" s="2"/>
      <c r="BA8" s="20"/>
      <c r="BB8" s="21"/>
      <c r="BC8" s="22"/>
      <c r="BD8" s="5"/>
      <c r="BE8" s="2"/>
      <c r="BF8" s="20"/>
      <c r="BG8" s="21"/>
      <c r="BH8" s="22"/>
      <c r="BI8" s="5"/>
      <c r="BJ8" s="2"/>
      <c r="BK8" s="20"/>
      <c r="BL8" s="21"/>
      <c r="BM8" s="22"/>
      <c r="BN8" s="5"/>
      <c r="BO8" s="2"/>
      <c r="BP8" s="20"/>
      <c r="BQ8" s="21"/>
      <c r="BR8" s="22"/>
      <c r="BS8" s="5"/>
      <c r="BT8" s="2"/>
      <c r="BU8" s="20"/>
      <c r="BV8" s="21"/>
      <c r="BW8" s="22"/>
      <c r="BX8" s="5"/>
      <c r="BY8" s="2"/>
      <c r="BZ8" s="20"/>
      <c r="CA8" s="21"/>
      <c r="CB8" s="22"/>
      <c r="CC8" s="5"/>
      <c r="CD8" s="2"/>
      <c r="CE8" s="20"/>
      <c r="CF8" s="21"/>
      <c r="CG8" s="22"/>
      <c r="CH8" s="5"/>
      <c r="CI8" s="2"/>
      <c r="CJ8" s="20"/>
      <c r="CK8" s="21"/>
      <c r="CL8" s="22"/>
      <c r="CM8" s="5"/>
      <c r="CN8" s="2"/>
      <c r="CO8" s="20"/>
      <c r="CP8" s="21"/>
      <c r="CQ8" s="22"/>
      <c r="CR8" s="5"/>
      <c r="CS8" s="2"/>
      <c r="CT8" s="20"/>
      <c r="CU8" s="21"/>
      <c r="CV8" s="22"/>
      <c r="CW8" s="5"/>
      <c r="CX8" s="2"/>
      <c r="CY8" s="20"/>
      <c r="CZ8" s="21"/>
      <c r="DA8" s="22"/>
      <c r="DB8" s="5"/>
      <c r="DC8" s="2"/>
      <c r="DD8" s="20"/>
      <c r="DE8" s="21"/>
      <c r="DF8" s="22"/>
      <c r="DG8" s="5"/>
      <c r="DH8" s="2"/>
      <c r="DI8" s="20"/>
      <c r="DJ8" s="21"/>
      <c r="DK8" s="22"/>
      <c r="DL8" s="5"/>
      <c r="DM8" s="2"/>
      <c r="DN8" s="20"/>
      <c r="DO8" s="21"/>
      <c r="DP8" s="22"/>
      <c r="DQ8" s="5"/>
      <c r="DR8" s="2"/>
      <c r="DS8" s="20"/>
      <c r="DT8" s="21"/>
      <c r="DU8" s="22"/>
      <c r="DV8" s="5"/>
      <c r="DW8" s="2"/>
      <c r="DX8" s="20"/>
      <c r="DY8" s="21"/>
      <c r="DZ8" s="22"/>
      <c r="EA8" s="5"/>
      <c r="EB8" s="2"/>
      <c r="EC8" s="20"/>
      <c r="ED8" s="21"/>
      <c r="EE8" s="22"/>
      <c r="EF8" s="5"/>
      <c r="EG8" s="2"/>
      <c r="EH8" s="20"/>
      <c r="EI8" s="21"/>
      <c r="EJ8" s="22"/>
      <c r="EK8" s="5"/>
      <c r="EL8" s="2"/>
      <c r="EM8" s="20"/>
      <c r="EN8" s="21"/>
      <c r="EO8" s="22"/>
      <c r="EP8" s="5"/>
      <c r="EQ8" s="2"/>
      <c r="ER8" s="20"/>
      <c r="ES8" s="21"/>
      <c r="ET8" s="22"/>
      <c r="EU8" s="5"/>
      <c r="EV8" s="2"/>
      <c r="EW8" s="20"/>
      <c r="EX8" s="21"/>
      <c r="EY8" s="22"/>
      <c r="EZ8" s="5"/>
      <c r="FA8" s="2"/>
      <c r="FB8" s="20"/>
      <c r="FC8" s="21"/>
      <c r="FD8" s="22"/>
      <c r="FE8" s="5"/>
      <c r="FF8" s="2"/>
      <c r="FG8" s="20"/>
      <c r="FH8" s="21"/>
      <c r="FI8" s="22"/>
      <c r="FJ8" s="5"/>
      <c r="FK8" s="2"/>
      <c r="FL8" s="20"/>
      <c r="FM8" s="21"/>
      <c r="FN8" s="22"/>
      <c r="FO8" s="5"/>
      <c r="FP8" s="2"/>
      <c r="FQ8" s="20"/>
      <c r="FR8" s="21"/>
      <c r="FS8" s="22"/>
      <c r="FT8" s="5"/>
      <c r="FU8" s="2"/>
      <c r="FV8" s="20"/>
      <c r="FW8" s="21"/>
      <c r="FX8" s="22"/>
      <c r="FY8" s="5"/>
      <c r="FZ8" s="2"/>
      <c r="GA8" s="20"/>
      <c r="GB8" s="21"/>
      <c r="GC8" s="22"/>
      <c r="GD8" s="5"/>
      <c r="GE8" s="2"/>
      <c r="GF8" s="20"/>
      <c r="GG8" s="21"/>
      <c r="GH8" s="22"/>
      <c r="GI8" s="5"/>
      <c r="GJ8" s="2"/>
      <c r="GK8" s="20"/>
      <c r="GL8" s="21"/>
      <c r="GM8" s="22"/>
      <c r="GN8" s="5"/>
      <c r="GO8" s="2"/>
      <c r="GP8" s="20"/>
      <c r="GQ8" s="21"/>
      <c r="GR8" s="22"/>
      <c r="GS8" s="5"/>
      <c r="GT8" s="2"/>
      <c r="GU8" s="20"/>
      <c r="GV8" s="21"/>
      <c r="GW8" s="22"/>
      <c r="GX8" s="5"/>
      <c r="GY8" s="2"/>
      <c r="GZ8" s="20"/>
      <c r="HA8" s="21"/>
      <c r="HB8" s="22"/>
      <c r="HC8" s="5"/>
      <c r="HD8" s="2"/>
      <c r="HE8" s="20"/>
      <c r="HF8" s="21"/>
      <c r="HG8" s="22"/>
      <c r="HH8" s="5"/>
      <c r="HI8" s="2"/>
      <c r="HJ8" s="20"/>
      <c r="HK8" s="21"/>
      <c r="HL8" s="22"/>
      <c r="HM8" s="5"/>
      <c r="HN8" s="2"/>
      <c r="HO8" s="20"/>
      <c r="HP8" s="21"/>
      <c r="HQ8" s="22"/>
      <c r="HR8" s="5"/>
      <c r="HS8" s="2"/>
      <c r="HT8" s="20"/>
      <c r="HU8" s="21"/>
      <c r="HV8" s="22"/>
      <c r="HW8" s="5"/>
      <c r="HX8" s="2"/>
      <c r="HY8" s="20"/>
      <c r="HZ8" s="21"/>
      <c r="IA8" s="22"/>
      <c r="IB8" s="5"/>
      <c r="IC8" s="2"/>
      <c r="ID8" s="20"/>
      <c r="IE8" s="21"/>
      <c r="IF8" s="22"/>
      <c r="IG8" s="5"/>
      <c r="IH8" s="2"/>
      <c r="II8" s="20"/>
      <c r="IJ8" s="21"/>
      <c r="IK8" s="22"/>
      <c r="IL8" s="5"/>
      <c r="IM8" s="2"/>
      <c r="IN8" s="20"/>
      <c r="IO8" s="21"/>
      <c r="IP8" s="22"/>
      <c r="IQ8" s="5"/>
    </row>
    <row r="9" spans="1:251" s="42" customFormat="1" ht="12.75">
      <c r="A9" s="36"/>
      <c r="B9" s="38"/>
      <c r="C9" s="492"/>
      <c r="D9" s="492"/>
      <c r="E9" s="49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03"/>
      <c r="S9" s="504"/>
      <c r="T9" s="505"/>
      <c r="U9" s="5"/>
      <c r="V9" s="2"/>
      <c r="W9" s="503"/>
      <c r="X9" s="504"/>
      <c r="Y9" s="505"/>
      <c r="Z9" s="5"/>
      <c r="AA9" s="2"/>
      <c r="AB9" s="503"/>
      <c r="AC9" s="504"/>
      <c r="AD9" s="505"/>
      <c r="AE9" s="5"/>
      <c r="AF9" s="2"/>
      <c r="AG9" s="503"/>
      <c r="AH9" s="504"/>
      <c r="AI9" s="505"/>
      <c r="AJ9" s="5"/>
      <c r="AK9" s="2"/>
      <c r="AL9" s="503"/>
      <c r="AM9" s="504"/>
      <c r="AN9" s="505"/>
      <c r="AO9" s="5"/>
      <c r="AP9" s="2"/>
      <c r="AQ9" s="503"/>
      <c r="AR9" s="504"/>
      <c r="AS9" s="505"/>
      <c r="AT9" s="5"/>
      <c r="AU9" s="2"/>
      <c r="AV9" s="503"/>
      <c r="AW9" s="504"/>
      <c r="AX9" s="505"/>
      <c r="AY9" s="5"/>
      <c r="AZ9" s="2"/>
      <c r="BA9" s="503"/>
      <c r="BB9" s="504"/>
      <c r="BC9" s="505"/>
      <c r="BD9" s="5"/>
      <c r="BE9" s="2"/>
      <c r="BF9" s="503"/>
      <c r="BG9" s="504"/>
      <c r="BH9" s="505"/>
      <c r="BI9" s="5"/>
      <c r="BJ9" s="2"/>
      <c r="BK9" s="503"/>
      <c r="BL9" s="504"/>
      <c r="BM9" s="505"/>
      <c r="BN9" s="5"/>
      <c r="BO9" s="2"/>
      <c r="BP9" s="503"/>
      <c r="BQ9" s="504"/>
      <c r="BR9" s="505"/>
      <c r="BS9" s="5"/>
      <c r="BT9" s="2"/>
      <c r="BU9" s="503"/>
      <c r="BV9" s="504"/>
      <c r="BW9" s="505"/>
      <c r="BX9" s="5"/>
      <c r="BY9" s="2"/>
      <c r="BZ9" s="503"/>
      <c r="CA9" s="504"/>
      <c r="CB9" s="505"/>
      <c r="CC9" s="5"/>
      <c r="CD9" s="2"/>
      <c r="CE9" s="503"/>
      <c r="CF9" s="504"/>
      <c r="CG9" s="505"/>
      <c r="CH9" s="5"/>
      <c r="CI9" s="2"/>
      <c r="CJ9" s="503"/>
      <c r="CK9" s="504"/>
      <c r="CL9" s="505"/>
      <c r="CM9" s="5"/>
      <c r="CN9" s="2"/>
      <c r="CO9" s="503"/>
      <c r="CP9" s="504"/>
      <c r="CQ9" s="505"/>
      <c r="CR9" s="5"/>
      <c r="CS9" s="2"/>
      <c r="CT9" s="503"/>
      <c r="CU9" s="504"/>
      <c r="CV9" s="505"/>
      <c r="CW9" s="5"/>
      <c r="CX9" s="2"/>
      <c r="CY9" s="503"/>
      <c r="CZ9" s="504"/>
      <c r="DA9" s="505"/>
      <c r="DB9" s="5"/>
      <c r="DC9" s="2"/>
      <c r="DD9" s="503"/>
      <c r="DE9" s="504"/>
      <c r="DF9" s="505"/>
      <c r="DG9" s="5"/>
      <c r="DH9" s="2"/>
      <c r="DI9" s="503"/>
      <c r="DJ9" s="504"/>
      <c r="DK9" s="505"/>
      <c r="DL9" s="5"/>
      <c r="DM9" s="2"/>
      <c r="DN9" s="503"/>
      <c r="DO9" s="504"/>
      <c r="DP9" s="505"/>
      <c r="DQ9" s="5"/>
      <c r="DR9" s="2"/>
      <c r="DS9" s="503"/>
      <c r="DT9" s="504"/>
      <c r="DU9" s="505"/>
      <c r="DV9" s="5"/>
      <c r="DW9" s="2"/>
      <c r="DX9" s="503"/>
      <c r="DY9" s="504"/>
      <c r="DZ9" s="505"/>
      <c r="EA9" s="5"/>
      <c r="EB9" s="2"/>
      <c r="EC9" s="503"/>
      <c r="ED9" s="504"/>
      <c r="EE9" s="505"/>
      <c r="EF9" s="5"/>
      <c r="EG9" s="2"/>
      <c r="EH9" s="503"/>
      <c r="EI9" s="504"/>
      <c r="EJ9" s="505"/>
      <c r="EK9" s="5"/>
      <c r="EL9" s="2"/>
      <c r="EM9" s="503"/>
      <c r="EN9" s="504"/>
      <c r="EO9" s="505"/>
      <c r="EP9" s="5"/>
      <c r="EQ9" s="2"/>
      <c r="ER9" s="503"/>
      <c r="ES9" s="504"/>
      <c r="ET9" s="505"/>
      <c r="EU9" s="5"/>
      <c r="EV9" s="2"/>
      <c r="EW9" s="503"/>
      <c r="EX9" s="504"/>
      <c r="EY9" s="505"/>
      <c r="EZ9" s="5"/>
      <c r="FA9" s="2"/>
      <c r="FB9" s="503"/>
      <c r="FC9" s="504"/>
      <c r="FD9" s="505"/>
      <c r="FE9" s="5"/>
      <c r="FF9" s="2"/>
      <c r="FG9" s="503"/>
      <c r="FH9" s="504"/>
      <c r="FI9" s="505"/>
      <c r="FJ9" s="5"/>
      <c r="FK9" s="2"/>
      <c r="FL9" s="503"/>
      <c r="FM9" s="504"/>
      <c r="FN9" s="505"/>
      <c r="FO9" s="5"/>
      <c r="FP9" s="2"/>
      <c r="FQ9" s="503"/>
      <c r="FR9" s="504"/>
      <c r="FS9" s="505"/>
      <c r="FT9" s="5"/>
      <c r="FU9" s="2"/>
      <c r="FV9" s="503"/>
      <c r="FW9" s="504"/>
      <c r="FX9" s="505"/>
      <c r="FY9" s="5"/>
      <c r="FZ9" s="2"/>
      <c r="GA9" s="503"/>
      <c r="GB9" s="504"/>
      <c r="GC9" s="505"/>
      <c r="GD9" s="5"/>
      <c r="GE9" s="2"/>
      <c r="GF9" s="503"/>
      <c r="GG9" s="504"/>
      <c r="GH9" s="505"/>
      <c r="GI9" s="5"/>
      <c r="GJ9" s="2"/>
      <c r="GK9" s="503"/>
      <c r="GL9" s="504"/>
      <c r="GM9" s="505"/>
      <c r="GN9" s="5"/>
      <c r="GO9" s="2"/>
      <c r="GP9" s="503"/>
      <c r="GQ9" s="504"/>
      <c r="GR9" s="505"/>
      <c r="GS9" s="5"/>
      <c r="GT9" s="2"/>
      <c r="GU9" s="503"/>
      <c r="GV9" s="504"/>
      <c r="GW9" s="505"/>
      <c r="GX9" s="5"/>
      <c r="GY9" s="2"/>
      <c r="GZ9" s="503"/>
      <c r="HA9" s="504"/>
      <c r="HB9" s="505"/>
      <c r="HC9" s="5"/>
      <c r="HD9" s="2"/>
      <c r="HE9" s="503"/>
      <c r="HF9" s="504"/>
      <c r="HG9" s="505"/>
      <c r="HH9" s="5"/>
      <c r="HI9" s="2"/>
      <c r="HJ9" s="503"/>
      <c r="HK9" s="504"/>
      <c r="HL9" s="505"/>
      <c r="HM9" s="5"/>
      <c r="HN9" s="2"/>
      <c r="HO9" s="503"/>
      <c r="HP9" s="504"/>
      <c r="HQ9" s="505"/>
      <c r="HR9" s="5"/>
      <c r="HS9" s="2"/>
      <c r="HT9" s="503"/>
      <c r="HU9" s="504"/>
      <c r="HV9" s="505"/>
      <c r="HW9" s="5"/>
      <c r="HX9" s="2"/>
      <c r="HY9" s="503"/>
      <c r="HZ9" s="504"/>
      <c r="IA9" s="505"/>
      <c r="IB9" s="5"/>
      <c r="IC9" s="2"/>
      <c r="ID9" s="503"/>
      <c r="IE9" s="504"/>
      <c r="IF9" s="505"/>
      <c r="IG9" s="5"/>
      <c r="IH9" s="2"/>
      <c r="II9" s="503"/>
      <c r="IJ9" s="504"/>
      <c r="IK9" s="505"/>
      <c r="IL9" s="5"/>
      <c r="IM9" s="2"/>
      <c r="IN9" s="503"/>
      <c r="IO9" s="504"/>
      <c r="IP9" s="505"/>
      <c r="IQ9" s="5"/>
    </row>
    <row r="10" spans="1:251" s="42" customFormat="1" ht="12.75" customHeight="1">
      <c r="A10" s="233"/>
      <c r="B10" s="38"/>
      <c r="C10" s="234"/>
      <c r="D10" s="234"/>
      <c r="E10" s="23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96"/>
      <c r="S10" s="497"/>
      <c r="T10" s="498"/>
      <c r="U10" s="19"/>
      <c r="V10" s="2"/>
      <c r="W10" s="496"/>
      <c r="X10" s="497"/>
      <c r="Y10" s="498"/>
      <c r="Z10" s="19"/>
      <c r="AA10" s="2"/>
      <c r="AB10" s="496"/>
      <c r="AC10" s="497"/>
      <c r="AD10" s="498"/>
      <c r="AE10" s="19"/>
      <c r="AF10" s="2"/>
      <c r="AG10" s="496"/>
      <c r="AH10" s="497"/>
      <c r="AI10" s="498"/>
      <c r="AJ10" s="19"/>
      <c r="AK10" s="2"/>
      <c r="AL10" s="496"/>
      <c r="AM10" s="497"/>
      <c r="AN10" s="498"/>
      <c r="AO10" s="19"/>
      <c r="AP10" s="2"/>
      <c r="AQ10" s="496"/>
      <c r="AR10" s="497"/>
      <c r="AS10" s="498"/>
      <c r="AT10" s="19"/>
      <c r="AU10" s="2"/>
      <c r="AV10" s="496"/>
      <c r="AW10" s="497"/>
      <c r="AX10" s="498"/>
      <c r="AY10" s="19"/>
      <c r="AZ10" s="2"/>
      <c r="BA10" s="496"/>
      <c r="BB10" s="497"/>
      <c r="BC10" s="498"/>
      <c r="BD10" s="19"/>
      <c r="BE10" s="2"/>
      <c r="BF10" s="496"/>
      <c r="BG10" s="497"/>
      <c r="BH10" s="498"/>
      <c r="BI10" s="19"/>
      <c r="BJ10" s="2"/>
      <c r="BK10" s="496"/>
      <c r="BL10" s="497"/>
      <c r="BM10" s="498"/>
      <c r="BN10" s="19"/>
      <c r="BO10" s="2"/>
      <c r="BP10" s="496"/>
      <c r="BQ10" s="497"/>
      <c r="BR10" s="498"/>
      <c r="BS10" s="19"/>
      <c r="BT10" s="2"/>
      <c r="BU10" s="496"/>
      <c r="BV10" s="497"/>
      <c r="BW10" s="498"/>
      <c r="BX10" s="19"/>
      <c r="BY10" s="2"/>
      <c r="BZ10" s="496"/>
      <c r="CA10" s="497"/>
      <c r="CB10" s="498"/>
      <c r="CC10" s="19"/>
      <c r="CD10" s="2"/>
      <c r="CE10" s="496"/>
      <c r="CF10" s="497"/>
      <c r="CG10" s="498"/>
      <c r="CH10" s="19"/>
      <c r="CI10" s="2"/>
      <c r="CJ10" s="496"/>
      <c r="CK10" s="497"/>
      <c r="CL10" s="498"/>
      <c r="CM10" s="19"/>
      <c r="CN10" s="2"/>
      <c r="CO10" s="496"/>
      <c r="CP10" s="497"/>
      <c r="CQ10" s="498"/>
      <c r="CR10" s="19"/>
      <c r="CS10" s="2"/>
      <c r="CT10" s="496"/>
      <c r="CU10" s="497"/>
      <c r="CV10" s="498"/>
      <c r="CW10" s="19"/>
      <c r="CX10" s="2"/>
      <c r="CY10" s="496"/>
      <c r="CZ10" s="497"/>
      <c r="DA10" s="498"/>
      <c r="DB10" s="19"/>
      <c r="DC10" s="2"/>
      <c r="DD10" s="496"/>
      <c r="DE10" s="497"/>
      <c r="DF10" s="498"/>
      <c r="DG10" s="19"/>
      <c r="DH10" s="2"/>
      <c r="DI10" s="496"/>
      <c r="DJ10" s="497"/>
      <c r="DK10" s="498"/>
      <c r="DL10" s="19"/>
      <c r="DM10" s="2"/>
      <c r="DN10" s="496"/>
      <c r="DO10" s="497"/>
      <c r="DP10" s="498"/>
      <c r="DQ10" s="19"/>
      <c r="DR10" s="2"/>
      <c r="DS10" s="496"/>
      <c r="DT10" s="497"/>
      <c r="DU10" s="498"/>
      <c r="DV10" s="19"/>
      <c r="DW10" s="2"/>
      <c r="DX10" s="496"/>
      <c r="DY10" s="497"/>
      <c r="DZ10" s="498"/>
      <c r="EA10" s="19"/>
      <c r="EB10" s="2"/>
      <c r="EC10" s="496"/>
      <c r="ED10" s="497"/>
      <c r="EE10" s="498"/>
      <c r="EF10" s="19"/>
      <c r="EG10" s="2"/>
      <c r="EH10" s="496"/>
      <c r="EI10" s="497"/>
      <c r="EJ10" s="498"/>
      <c r="EK10" s="19"/>
      <c r="EL10" s="2"/>
      <c r="EM10" s="496"/>
      <c r="EN10" s="497"/>
      <c r="EO10" s="498"/>
      <c r="EP10" s="19"/>
      <c r="EQ10" s="2"/>
      <c r="ER10" s="496"/>
      <c r="ES10" s="497"/>
      <c r="ET10" s="498"/>
      <c r="EU10" s="19"/>
      <c r="EV10" s="2"/>
      <c r="EW10" s="496"/>
      <c r="EX10" s="497"/>
      <c r="EY10" s="498"/>
      <c r="EZ10" s="19"/>
      <c r="FA10" s="2"/>
      <c r="FB10" s="496"/>
      <c r="FC10" s="497"/>
      <c r="FD10" s="498"/>
      <c r="FE10" s="19"/>
      <c r="FF10" s="2"/>
      <c r="FG10" s="496"/>
      <c r="FH10" s="497"/>
      <c r="FI10" s="498"/>
      <c r="FJ10" s="19"/>
      <c r="FK10" s="2"/>
      <c r="FL10" s="496"/>
      <c r="FM10" s="497"/>
      <c r="FN10" s="498"/>
      <c r="FO10" s="19"/>
      <c r="FP10" s="2"/>
      <c r="FQ10" s="496"/>
      <c r="FR10" s="497"/>
      <c r="FS10" s="498"/>
      <c r="FT10" s="19"/>
      <c r="FU10" s="2"/>
      <c r="FV10" s="496"/>
      <c r="FW10" s="497"/>
      <c r="FX10" s="498"/>
      <c r="FY10" s="19"/>
      <c r="FZ10" s="2"/>
      <c r="GA10" s="496"/>
      <c r="GB10" s="497"/>
      <c r="GC10" s="498"/>
      <c r="GD10" s="19"/>
      <c r="GE10" s="2"/>
      <c r="GF10" s="496"/>
      <c r="GG10" s="497"/>
      <c r="GH10" s="498"/>
      <c r="GI10" s="19"/>
      <c r="GJ10" s="2"/>
      <c r="GK10" s="496"/>
      <c r="GL10" s="497"/>
      <c r="GM10" s="498"/>
      <c r="GN10" s="19"/>
      <c r="GO10" s="2"/>
      <c r="GP10" s="496"/>
      <c r="GQ10" s="497"/>
      <c r="GR10" s="498"/>
      <c r="GS10" s="19"/>
      <c r="GT10" s="2"/>
      <c r="GU10" s="496"/>
      <c r="GV10" s="497"/>
      <c r="GW10" s="498"/>
      <c r="GX10" s="19"/>
      <c r="GY10" s="2"/>
      <c r="GZ10" s="496"/>
      <c r="HA10" s="497"/>
      <c r="HB10" s="498"/>
      <c r="HC10" s="19"/>
      <c r="HD10" s="2"/>
      <c r="HE10" s="496"/>
      <c r="HF10" s="497"/>
      <c r="HG10" s="498"/>
      <c r="HH10" s="19"/>
      <c r="HI10" s="2"/>
      <c r="HJ10" s="496"/>
      <c r="HK10" s="497"/>
      <c r="HL10" s="498"/>
      <c r="HM10" s="19"/>
      <c r="HN10" s="2"/>
      <c r="HO10" s="496"/>
      <c r="HP10" s="497"/>
      <c r="HQ10" s="498"/>
      <c r="HR10" s="19"/>
      <c r="HS10" s="2"/>
      <c r="HT10" s="496"/>
      <c r="HU10" s="497"/>
      <c r="HV10" s="498"/>
      <c r="HW10" s="19"/>
      <c r="HX10" s="2"/>
      <c r="HY10" s="496"/>
      <c r="HZ10" s="497"/>
      <c r="IA10" s="498"/>
      <c r="IB10" s="19"/>
      <c r="IC10" s="2"/>
      <c r="ID10" s="496"/>
      <c r="IE10" s="497"/>
      <c r="IF10" s="498"/>
      <c r="IG10" s="19"/>
      <c r="IH10" s="2"/>
      <c r="II10" s="496"/>
      <c r="IJ10" s="497"/>
      <c r="IK10" s="498"/>
      <c r="IL10" s="19"/>
      <c r="IM10" s="2"/>
      <c r="IN10" s="496"/>
      <c r="IO10" s="497"/>
      <c r="IP10" s="498"/>
      <c r="IQ10" s="19"/>
    </row>
    <row r="11" s="8" customFormat="1" ht="12.75">
      <c r="A11" s="40"/>
    </row>
    <row r="12" spans="1:5" s="8" customFormat="1" ht="41.25" customHeight="1">
      <c r="A12" s="499"/>
      <c r="B12" s="499"/>
      <c r="C12" s="499"/>
      <c r="D12" s="499"/>
      <c r="E12" s="499"/>
    </row>
    <row r="13" spans="1:5" s="8" customFormat="1" ht="12.75">
      <c r="A13" s="235"/>
      <c r="B13" s="235"/>
      <c r="C13" s="235"/>
      <c r="D13" s="235"/>
      <c r="E13" s="235"/>
    </row>
    <row r="14" spans="1:6" s="8" customFormat="1" ht="39.75" customHeight="1">
      <c r="A14" s="36"/>
      <c r="B14" s="38"/>
      <c r="C14" s="492"/>
      <c r="D14" s="492"/>
      <c r="E14" s="492"/>
      <c r="F14" s="1"/>
    </row>
    <row r="15" spans="1:6" s="8" customFormat="1" ht="12.75">
      <c r="A15" s="36"/>
      <c r="B15" s="38"/>
      <c r="C15" s="492"/>
      <c r="D15" s="492"/>
      <c r="E15" s="492"/>
      <c r="F15" s="1"/>
    </row>
    <row r="16" spans="1:5" ht="22.5" customHeight="1">
      <c r="A16" s="27"/>
      <c r="B16" s="27"/>
      <c r="C16" s="37"/>
      <c r="D16" s="493"/>
      <c r="E16" s="493"/>
    </row>
    <row r="17" spans="1:5" ht="12.75">
      <c r="A17" s="40"/>
      <c r="B17" s="8"/>
      <c r="C17" s="8"/>
      <c r="D17" s="8"/>
      <c r="E17" s="8"/>
    </row>
    <row r="18" spans="1:5" ht="27.75" customHeight="1">
      <c r="A18" s="499"/>
      <c r="B18" s="499"/>
      <c r="C18" s="499"/>
      <c r="D18" s="499"/>
      <c r="E18" s="499"/>
    </row>
    <row r="19" spans="1:6" ht="12.75">
      <c r="A19" s="53"/>
      <c r="B19" s="55"/>
      <c r="C19" s="8"/>
      <c r="D19" s="8"/>
      <c r="E19" s="8"/>
      <c r="F19" s="8"/>
    </row>
    <row r="20" spans="1:5" ht="12.75" customHeight="1">
      <c r="A20" s="57"/>
      <c r="B20" s="2"/>
      <c r="C20" s="10"/>
      <c r="D20" s="9"/>
      <c r="E20" s="9"/>
    </row>
    <row r="21" spans="1:5" ht="12.75" customHeight="1">
      <c r="A21" s="57"/>
      <c r="B21" s="2"/>
      <c r="C21" s="10"/>
      <c r="D21" s="9"/>
      <c r="E21" s="9"/>
    </row>
    <row r="22" spans="1:5" ht="12.75" customHeight="1">
      <c r="A22" s="2"/>
      <c r="B22" s="2"/>
      <c r="C22" s="10"/>
      <c r="D22" s="9"/>
      <c r="E22" s="9"/>
    </row>
    <row r="23" spans="1:5" ht="12.75" customHeight="1">
      <c r="A23" s="57"/>
      <c r="B23" s="2"/>
      <c r="C23" s="13"/>
      <c r="D23" s="14"/>
      <c r="E23" s="9"/>
    </row>
    <row r="24" spans="1:5" ht="12.75" customHeight="1">
      <c r="A24" s="12"/>
      <c r="B24" s="2"/>
      <c r="C24" s="15"/>
      <c r="D24" s="16"/>
      <c r="E24" s="9"/>
    </row>
    <row r="25" spans="1:5" ht="12.75" customHeight="1">
      <c r="A25" s="12"/>
      <c r="B25" s="2"/>
      <c r="C25" s="15"/>
      <c r="D25" s="16"/>
      <c r="E25" s="9"/>
    </row>
    <row r="26" spans="1:5" ht="12.75" customHeight="1">
      <c r="A26" s="12"/>
      <c r="B26" s="2"/>
      <c r="C26" s="15"/>
      <c r="D26" s="16"/>
      <c r="E26" s="9"/>
    </row>
    <row r="27" spans="1:5" ht="12.75" customHeight="1">
      <c r="A27" s="12"/>
      <c r="B27" s="2"/>
      <c r="C27" s="15"/>
      <c r="D27" s="16"/>
      <c r="E27" s="9"/>
    </row>
    <row r="28" spans="1:5" ht="12.75" customHeight="1">
      <c r="A28" s="12"/>
      <c r="B28" s="2"/>
      <c r="C28" s="15"/>
      <c r="D28" s="16"/>
      <c r="E28" s="9"/>
    </row>
    <row r="29" spans="1:5" ht="12.75" customHeight="1">
      <c r="A29" s="12"/>
      <c r="B29" s="2"/>
      <c r="C29" s="15"/>
      <c r="D29" s="16"/>
      <c r="E29" s="9"/>
    </row>
    <row r="30" spans="1:5" ht="12.75" customHeight="1">
      <c r="A30" s="12"/>
      <c r="B30" s="2"/>
      <c r="C30" s="15"/>
      <c r="D30" s="16"/>
      <c r="E30" s="9"/>
    </row>
    <row r="31" spans="1:6" ht="12.75">
      <c r="A31" s="56" t="s">
        <v>22</v>
      </c>
      <c r="B31" s="33"/>
      <c r="C31" s="8"/>
      <c r="D31" s="8"/>
      <c r="E31" s="8"/>
      <c r="F31" s="8"/>
    </row>
  </sheetData>
  <sheetProtection/>
  <mergeCells count="105">
    <mergeCell ref="C14:E14"/>
    <mergeCell ref="D16:E16"/>
    <mergeCell ref="A18:E18"/>
    <mergeCell ref="C8:E8"/>
    <mergeCell ref="C15:E15"/>
    <mergeCell ref="ID10:IF10"/>
    <mergeCell ref="II10:IK10"/>
    <mergeCell ref="IN10:IP10"/>
    <mergeCell ref="A12:E12"/>
    <mergeCell ref="HJ10:HL10"/>
    <mergeCell ref="HO10:HQ10"/>
    <mergeCell ref="HT10:HV10"/>
    <mergeCell ref="HY10:IA10"/>
    <mergeCell ref="GP10:GR10"/>
    <mergeCell ref="GU10:GW10"/>
    <mergeCell ref="FB10:FD10"/>
    <mergeCell ref="FG10:FI10"/>
    <mergeCell ref="FL10:FN10"/>
    <mergeCell ref="FQ10:FS10"/>
    <mergeCell ref="GZ10:HB10"/>
    <mergeCell ref="HE10:HG10"/>
    <mergeCell ref="FV10:FX10"/>
    <mergeCell ref="GA10:GC10"/>
    <mergeCell ref="GF10:GH10"/>
    <mergeCell ref="GK10:GM10"/>
    <mergeCell ref="DX10:DZ10"/>
    <mergeCell ref="EC10:EE10"/>
    <mergeCell ref="EH10:EJ10"/>
    <mergeCell ref="EM10:EO10"/>
    <mergeCell ref="ER10:ET10"/>
    <mergeCell ref="EW10:EY10"/>
    <mergeCell ref="CT10:CV10"/>
    <mergeCell ref="CY10:DA10"/>
    <mergeCell ref="DD10:DF10"/>
    <mergeCell ref="DI10:DK10"/>
    <mergeCell ref="DN10:DP10"/>
    <mergeCell ref="DS10:DU10"/>
    <mergeCell ref="BP10:BR10"/>
    <mergeCell ref="BU10:BW10"/>
    <mergeCell ref="BZ10:CB10"/>
    <mergeCell ref="CE10:CG10"/>
    <mergeCell ref="CJ10:CL10"/>
    <mergeCell ref="CO10:CQ10"/>
    <mergeCell ref="AL10:AN10"/>
    <mergeCell ref="AQ10:AS10"/>
    <mergeCell ref="AV10:AX10"/>
    <mergeCell ref="BA10:BC10"/>
    <mergeCell ref="BF10:BH10"/>
    <mergeCell ref="BK10:BM10"/>
    <mergeCell ref="ID9:IF9"/>
    <mergeCell ref="II9:IK9"/>
    <mergeCell ref="IN9:IP9"/>
    <mergeCell ref="R10:T10"/>
    <mergeCell ref="W10:Y10"/>
    <mergeCell ref="AB10:AD10"/>
    <mergeCell ref="AG10:AI10"/>
    <mergeCell ref="HJ9:HL9"/>
    <mergeCell ref="HO9:HQ9"/>
    <mergeCell ref="HT9:HV9"/>
    <mergeCell ref="FQ9:FS9"/>
    <mergeCell ref="FV9:FX9"/>
    <mergeCell ref="GA9:GC9"/>
    <mergeCell ref="GF9:GH9"/>
    <mergeCell ref="GK9:GM9"/>
    <mergeCell ref="HY9:IA9"/>
    <mergeCell ref="GP9:GR9"/>
    <mergeCell ref="GU9:GW9"/>
    <mergeCell ref="GZ9:HB9"/>
    <mergeCell ref="HE9:HG9"/>
    <mergeCell ref="EM9:EO9"/>
    <mergeCell ref="ER9:ET9"/>
    <mergeCell ref="EW9:EY9"/>
    <mergeCell ref="FB9:FD9"/>
    <mergeCell ref="FG9:FI9"/>
    <mergeCell ref="FL9:FN9"/>
    <mergeCell ref="DI9:DK9"/>
    <mergeCell ref="DN9:DP9"/>
    <mergeCell ref="DS9:DU9"/>
    <mergeCell ref="DX9:DZ9"/>
    <mergeCell ref="EC9:EE9"/>
    <mergeCell ref="EH9:EJ9"/>
    <mergeCell ref="CE9:CG9"/>
    <mergeCell ref="CJ9:CL9"/>
    <mergeCell ref="CO9:CQ9"/>
    <mergeCell ref="CT9:CV9"/>
    <mergeCell ref="CY9:DA9"/>
    <mergeCell ref="DD9:DF9"/>
    <mergeCell ref="BA9:BC9"/>
    <mergeCell ref="BF9:BH9"/>
    <mergeCell ref="BK9:BM9"/>
    <mergeCell ref="BP9:BR9"/>
    <mergeCell ref="BU9:BW9"/>
    <mergeCell ref="BZ9:CB9"/>
    <mergeCell ref="W9:Y9"/>
    <mergeCell ref="AB9:AD9"/>
    <mergeCell ref="AG9:AI9"/>
    <mergeCell ref="AL9:AN9"/>
    <mergeCell ref="AQ9:AS9"/>
    <mergeCell ref="AV9:AX9"/>
    <mergeCell ref="A1:E1"/>
    <mergeCell ref="A2:E2"/>
    <mergeCell ref="A4:E4"/>
    <mergeCell ref="C9:E9"/>
    <mergeCell ref="C6:E6"/>
    <mergeCell ref="R9:T9"/>
  </mergeCells>
  <printOptions/>
  <pageMargins left="0.7874015748031497" right="0.5905511811023623" top="0.3937007874015748" bottom="0.3937007874015748" header="0" footer="0.3937007874015748"/>
  <pageSetup fitToHeight="1" fitToWidth="1" horizontalDpi="600" verticalDpi="600" orientation="portrait" paperSize="9" scale="96" r:id="rId1"/>
  <headerFooter alignWithMargins="0">
    <oddFooter>&amp;L&amp;"Arial,Normal"LOCASOL V20070928&amp;C&amp;"Arial,Normal"ANNEXES AU CONTRAT DE BAIL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JCL INTERCONTINENTAL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Jocelyne LECONTE</dc:creator>
  <cp:keywords/>
  <dc:description/>
  <cp:lastModifiedBy>Utilisateur Windows</cp:lastModifiedBy>
  <cp:lastPrinted>2009-10-08T14:32:04Z</cp:lastPrinted>
  <dcterms:created xsi:type="dcterms:W3CDTF">2007-09-20T11:33:13Z</dcterms:created>
  <dcterms:modified xsi:type="dcterms:W3CDTF">2019-12-19T15:01:50Z</dcterms:modified>
  <cp:category/>
  <cp:version/>
  <cp:contentType/>
  <cp:contentStatus/>
</cp:coreProperties>
</file>